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05" yWindow="-105" windowWidth="19425" windowHeight="10425" firstSheet="1" activeTab="1"/>
  </bookViews>
  <sheets>
    <sheet name="付表３－２" sheetId="27" state="hidden" r:id="rId1"/>
    <sheet name="はじめに" sheetId="163" r:id="rId2"/>
    <sheet name="基本情報入力シート" sheetId="125" r:id="rId3"/>
    <sheet name="提出書類一覧表" sheetId="183" r:id="rId4"/>
    <sheet name="目次" sheetId="127" r:id="rId5"/>
    <sheet name="登録申請" sheetId="164" r:id="rId6"/>
    <sheet name="事業等開始・変更" sheetId="173" r:id="rId7"/>
    <sheet name="変更届" sheetId="131" r:id="rId8"/>
    <sheet name="付表" sheetId="172" r:id="rId9"/>
    <sheet name="勤務形態一覧表" sheetId="182" r:id="rId10"/>
    <sheet name="経歴書_管理者" sheetId="133" r:id="rId11"/>
    <sheet name="経歴書_サ責1" sheetId="175" r:id="rId12"/>
    <sheet name="経歴書_サ責2" sheetId="176" r:id="rId13"/>
    <sheet name="経歴書_サ責3" sheetId="177" r:id="rId14"/>
    <sheet name="経歴書_サ責4" sheetId="178" r:id="rId15"/>
    <sheet name="経歴書_サ責5" sheetId="179" r:id="rId16"/>
    <sheet name="経歴書_サ責6" sheetId="180" r:id="rId17"/>
    <sheet name="経歴書_サ責7" sheetId="181" r:id="rId18"/>
    <sheet name="位置図" sheetId="141" r:id="rId19"/>
    <sheet name="平面図" sheetId="142" r:id="rId20"/>
    <sheet name="概要写真" sheetId="143" r:id="rId21"/>
    <sheet name="設備・備品" sheetId="144" r:id="rId22"/>
    <sheet name="主対象" sheetId="174" r:id="rId23"/>
    <sheet name="苦情解決" sheetId="146" r:id="rId24"/>
    <sheet name="近隣住民報告書" sheetId="151" r:id="rId25"/>
  </sheets>
  <externalReferences>
    <externalReference r:id="rId26"/>
  </externalReferences>
  <definedNames>
    <definedName name="____________________________________________________________________kk29" localSheetId="9">#REF!</definedName>
    <definedName name="____________________________________________________________________kk29" localSheetId="6">#REF!</definedName>
    <definedName name="____________________________________________________________________kk29" localSheetId="22">#REF!</definedName>
    <definedName name="____________________________________________________________________kk29" localSheetId="3">#REF!</definedName>
    <definedName name="____________________________________________________________________kk29">#REF!</definedName>
    <definedName name="___________________________________________________________________kk29" localSheetId="9">#REF!</definedName>
    <definedName name="___________________________________________________________________kk29" localSheetId="6">#REF!</definedName>
    <definedName name="___________________________________________________________________kk29" localSheetId="22">#REF!</definedName>
    <definedName name="___________________________________________________________________kk29" localSheetId="3">#REF!</definedName>
    <definedName name="___________________________________________________________________kk29">#REF!</definedName>
    <definedName name="__________________________________________________________________kk29" localSheetId="9">#REF!</definedName>
    <definedName name="__________________________________________________________________kk29" localSheetId="6">#REF!</definedName>
    <definedName name="__________________________________________________________________kk29" localSheetId="22">#REF!</definedName>
    <definedName name="__________________________________________________________________kk29" localSheetId="3">#REF!</definedName>
    <definedName name="__________________________________________________________________kk29">#REF!</definedName>
    <definedName name="_________________________________________________________________kk06" localSheetId="9">#REF!</definedName>
    <definedName name="_________________________________________________________________kk06" localSheetId="6">#REF!</definedName>
    <definedName name="_________________________________________________________________kk06" localSheetId="22">#REF!</definedName>
    <definedName name="_________________________________________________________________kk06" localSheetId="3">#REF!</definedName>
    <definedName name="_________________________________________________________________kk06">#REF!</definedName>
    <definedName name="_________________________________________________________________kk29" localSheetId="9">#REF!</definedName>
    <definedName name="_________________________________________________________________kk29" localSheetId="6">#REF!</definedName>
    <definedName name="_________________________________________________________________kk29" localSheetId="22">#REF!</definedName>
    <definedName name="_________________________________________________________________kk29" localSheetId="3">#REF!</definedName>
    <definedName name="_________________________________________________________________kk29">#REF!</definedName>
    <definedName name="________________________________________________________________kk06" localSheetId="9">#REF!</definedName>
    <definedName name="________________________________________________________________kk06" localSheetId="6">#REF!</definedName>
    <definedName name="________________________________________________________________kk06" localSheetId="22">#REF!</definedName>
    <definedName name="________________________________________________________________kk06" localSheetId="3">#REF!</definedName>
    <definedName name="________________________________________________________________kk06">#REF!</definedName>
    <definedName name="________________________________________________________________kk29" localSheetId="9">#REF!</definedName>
    <definedName name="________________________________________________________________kk29" localSheetId="6">#REF!</definedName>
    <definedName name="________________________________________________________________kk29" localSheetId="22">#REF!</definedName>
    <definedName name="________________________________________________________________kk29" localSheetId="3">#REF!</definedName>
    <definedName name="________________________________________________________________kk29">#REF!</definedName>
    <definedName name="_______________________________________________________________kk06" localSheetId="9">#REF!</definedName>
    <definedName name="_______________________________________________________________kk06" localSheetId="6">#REF!</definedName>
    <definedName name="_______________________________________________________________kk06" localSheetId="22">#REF!</definedName>
    <definedName name="_______________________________________________________________kk06" localSheetId="3">#REF!</definedName>
    <definedName name="_______________________________________________________________kk06">#REF!</definedName>
    <definedName name="_______________________________________________________________kk29" localSheetId="9">#REF!</definedName>
    <definedName name="_______________________________________________________________kk29" localSheetId="6">#REF!</definedName>
    <definedName name="_______________________________________________________________kk29" localSheetId="22">#REF!</definedName>
    <definedName name="_______________________________________________________________kk29" localSheetId="3">#REF!</definedName>
    <definedName name="_______________________________________________________________kk29">#REF!</definedName>
    <definedName name="______________________________________________________________kk06" localSheetId="9">#REF!</definedName>
    <definedName name="______________________________________________________________kk06" localSheetId="6">#REF!</definedName>
    <definedName name="______________________________________________________________kk06" localSheetId="22">#REF!</definedName>
    <definedName name="______________________________________________________________kk06" localSheetId="3">#REF!</definedName>
    <definedName name="______________________________________________________________kk06">#REF!</definedName>
    <definedName name="______________________________________________________________kk29" localSheetId="9">#REF!</definedName>
    <definedName name="______________________________________________________________kk29" localSheetId="6">#REF!</definedName>
    <definedName name="______________________________________________________________kk29" localSheetId="22">#REF!</definedName>
    <definedName name="______________________________________________________________kk29" localSheetId="3">#REF!</definedName>
    <definedName name="______________________________________________________________kk29">#REF!</definedName>
    <definedName name="_____________________________________________________________kk06" localSheetId="9">#REF!</definedName>
    <definedName name="_____________________________________________________________kk06" localSheetId="6">#REF!</definedName>
    <definedName name="_____________________________________________________________kk06" localSheetId="22">#REF!</definedName>
    <definedName name="_____________________________________________________________kk06" localSheetId="3">#REF!</definedName>
    <definedName name="_____________________________________________________________kk06">#REF!</definedName>
    <definedName name="_____________________________________________________________kk29" localSheetId="9">#REF!</definedName>
    <definedName name="_____________________________________________________________kk29" localSheetId="6">#REF!</definedName>
    <definedName name="_____________________________________________________________kk29" localSheetId="22">#REF!</definedName>
    <definedName name="_____________________________________________________________kk29" localSheetId="3">#REF!</definedName>
    <definedName name="_____________________________________________________________kk29">#REF!</definedName>
    <definedName name="____________________________________________________________kk06" localSheetId="9">#REF!</definedName>
    <definedName name="____________________________________________________________kk06" localSheetId="6">#REF!</definedName>
    <definedName name="____________________________________________________________kk06" localSheetId="22">#REF!</definedName>
    <definedName name="____________________________________________________________kk06" localSheetId="3">#REF!</definedName>
    <definedName name="____________________________________________________________kk06">#REF!</definedName>
    <definedName name="____________________________________________________________kk29" localSheetId="9">#REF!</definedName>
    <definedName name="____________________________________________________________kk29" localSheetId="6">#REF!</definedName>
    <definedName name="____________________________________________________________kk29" localSheetId="22">#REF!</definedName>
    <definedName name="____________________________________________________________kk29" localSheetId="3">#REF!</definedName>
    <definedName name="____________________________________________________________kk29">#REF!</definedName>
    <definedName name="___________________________________________________________kk06" localSheetId="9">#REF!</definedName>
    <definedName name="___________________________________________________________kk06" localSheetId="6">#REF!</definedName>
    <definedName name="___________________________________________________________kk06" localSheetId="22">#REF!</definedName>
    <definedName name="___________________________________________________________kk06" localSheetId="3">#REF!</definedName>
    <definedName name="___________________________________________________________kk06">#REF!</definedName>
    <definedName name="___________________________________________________________kk29" localSheetId="9">#REF!</definedName>
    <definedName name="___________________________________________________________kk29" localSheetId="6">#REF!</definedName>
    <definedName name="___________________________________________________________kk29" localSheetId="22">#REF!</definedName>
    <definedName name="___________________________________________________________kk29" localSheetId="3">#REF!</definedName>
    <definedName name="___________________________________________________________kk29">#REF!</definedName>
    <definedName name="__________________________________________________________kk06" localSheetId="9">#REF!</definedName>
    <definedName name="__________________________________________________________kk06" localSheetId="6">#REF!</definedName>
    <definedName name="__________________________________________________________kk06" localSheetId="22">#REF!</definedName>
    <definedName name="__________________________________________________________kk06" localSheetId="3">#REF!</definedName>
    <definedName name="__________________________________________________________kk06">#REF!</definedName>
    <definedName name="__________________________________________________________kk29" localSheetId="9">#REF!</definedName>
    <definedName name="__________________________________________________________kk29" localSheetId="6">#REF!</definedName>
    <definedName name="__________________________________________________________kk29" localSheetId="22">#REF!</definedName>
    <definedName name="__________________________________________________________kk29" localSheetId="3">#REF!</definedName>
    <definedName name="__________________________________________________________kk29">#REF!</definedName>
    <definedName name="_________________________________________________________kk06" localSheetId="9">#REF!</definedName>
    <definedName name="_________________________________________________________kk06" localSheetId="6">#REF!</definedName>
    <definedName name="_________________________________________________________kk06" localSheetId="22">#REF!</definedName>
    <definedName name="_________________________________________________________kk06" localSheetId="3">#REF!</definedName>
    <definedName name="_________________________________________________________kk06">#REF!</definedName>
    <definedName name="_________________________________________________________kk29" localSheetId="9">#REF!</definedName>
    <definedName name="_________________________________________________________kk29" localSheetId="6">#REF!</definedName>
    <definedName name="_________________________________________________________kk29" localSheetId="22">#REF!</definedName>
    <definedName name="_________________________________________________________kk29" localSheetId="3">#REF!</definedName>
    <definedName name="_________________________________________________________kk29">#REF!</definedName>
    <definedName name="________________________________________________________kk06" localSheetId="9">#REF!</definedName>
    <definedName name="________________________________________________________kk06" localSheetId="6">#REF!</definedName>
    <definedName name="________________________________________________________kk06" localSheetId="22">#REF!</definedName>
    <definedName name="________________________________________________________kk06" localSheetId="3">#REF!</definedName>
    <definedName name="________________________________________________________kk06">#REF!</definedName>
    <definedName name="________________________________________________________kk29" localSheetId="9">#REF!</definedName>
    <definedName name="________________________________________________________kk29" localSheetId="6">#REF!</definedName>
    <definedName name="________________________________________________________kk29" localSheetId="22">#REF!</definedName>
    <definedName name="________________________________________________________kk29" localSheetId="3">#REF!</definedName>
    <definedName name="________________________________________________________kk29">#REF!</definedName>
    <definedName name="_______________________________________________________kk06" localSheetId="9">#REF!</definedName>
    <definedName name="_______________________________________________________kk06" localSheetId="6">#REF!</definedName>
    <definedName name="_______________________________________________________kk06" localSheetId="22">#REF!</definedName>
    <definedName name="_______________________________________________________kk06" localSheetId="3">#REF!</definedName>
    <definedName name="_______________________________________________________kk06">#REF!</definedName>
    <definedName name="_______________________________________________________kk29" localSheetId="9">#REF!</definedName>
    <definedName name="_______________________________________________________kk29" localSheetId="6">#REF!</definedName>
    <definedName name="_______________________________________________________kk29" localSheetId="22">#REF!</definedName>
    <definedName name="_______________________________________________________kk29" localSheetId="3">#REF!</definedName>
    <definedName name="_______________________________________________________kk29">#REF!</definedName>
    <definedName name="______________________________________________________kk06" localSheetId="9">#REF!</definedName>
    <definedName name="______________________________________________________kk06" localSheetId="6">#REF!</definedName>
    <definedName name="______________________________________________________kk06" localSheetId="22">#REF!</definedName>
    <definedName name="______________________________________________________kk06" localSheetId="3">#REF!</definedName>
    <definedName name="______________________________________________________kk06">#REF!</definedName>
    <definedName name="______________________________________________________kk29" localSheetId="9">#REF!</definedName>
    <definedName name="______________________________________________________kk29" localSheetId="6">#REF!</definedName>
    <definedName name="______________________________________________________kk29" localSheetId="22">#REF!</definedName>
    <definedName name="______________________________________________________kk29" localSheetId="3">#REF!</definedName>
    <definedName name="______________________________________________________kk29">#REF!</definedName>
    <definedName name="_____________________________________________________kk06" localSheetId="9">#REF!</definedName>
    <definedName name="_____________________________________________________kk06" localSheetId="6">#REF!</definedName>
    <definedName name="_____________________________________________________kk06" localSheetId="22">#REF!</definedName>
    <definedName name="_____________________________________________________kk06" localSheetId="3">#REF!</definedName>
    <definedName name="_____________________________________________________kk06">#REF!</definedName>
    <definedName name="_____________________________________________________kk29" localSheetId="9">#REF!</definedName>
    <definedName name="_____________________________________________________kk29" localSheetId="6">#REF!</definedName>
    <definedName name="_____________________________________________________kk29" localSheetId="22">#REF!</definedName>
    <definedName name="_____________________________________________________kk29" localSheetId="3">#REF!</definedName>
    <definedName name="_____________________________________________________kk29">#REF!</definedName>
    <definedName name="____________________________________________________kk06" localSheetId="9">#REF!</definedName>
    <definedName name="____________________________________________________kk06" localSheetId="6">#REF!</definedName>
    <definedName name="____________________________________________________kk06" localSheetId="22">#REF!</definedName>
    <definedName name="____________________________________________________kk06" localSheetId="3">#REF!</definedName>
    <definedName name="____________________________________________________kk06">#REF!</definedName>
    <definedName name="____________________________________________________kk29" localSheetId="9">#REF!</definedName>
    <definedName name="____________________________________________________kk29" localSheetId="6">#REF!</definedName>
    <definedName name="____________________________________________________kk29" localSheetId="22">#REF!</definedName>
    <definedName name="____________________________________________________kk29" localSheetId="3">#REF!</definedName>
    <definedName name="____________________________________________________kk29">#REF!</definedName>
    <definedName name="___________________________________________________kk06" localSheetId="9">#REF!</definedName>
    <definedName name="___________________________________________________kk06" localSheetId="6">#REF!</definedName>
    <definedName name="___________________________________________________kk06" localSheetId="22">#REF!</definedName>
    <definedName name="___________________________________________________kk06" localSheetId="3">#REF!</definedName>
    <definedName name="___________________________________________________kk06">#REF!</definedName>
    <definedName name="___________________________________________________kk29" localSheetId="9">#REF!</definedName>
    <definedName name="___________________________________________________kk29" localSheetId="6">#REF!</definedName>
    <definedName name="___________________________________________________kk29" localSheetId="22">#REF!</definedName>
    <definedName name="___________________________________________________kk29" localSheetId="3">#REF!</definedName>
    <definedName name="___________________________________________________kk29">#REF!</definedName>
    <definedName name="__________________________________________________kk06" localSheetId="9">#REF!</definedName>
    <definedName name="__________________________________________________kk06" localSheetId="6">#REF!</definedName>
    <definedName name="__________________________________________________kk06" localSheetId="22">#REF!</definedName>
    <definedName name="__________________________________________________kk06" localSheetId="3">#REF!</definedName>
    <definedName name="__________________________________________________kk06">#REF!</definedName>
    <definedName name="__________________________________________________kk29" localSheetId="9">#REF!</definedName>
    <definedName name="__________________________________________________kk29" localSheetId="6">#REF!</definedName>
    <definedName name="__________________________________________________kk29" localSheetId="22">#REF!</definedName>
    <definedName name="__________________________________________________kk29" localSheetId="3">#REF!</definedName>
    <definedName name="__________________________________________________kk29">#REF!</definedName>
    <definedName name="_________________________________________________kk06" localSheetId="9">#REF!</definedName>
    <definedName name="_________________________________________________kk06" localSheetId="6">#REF!</definedName>
    <definedName name="_________________________________________________kk06" localSheetId="22">#REF!</definedName>
    <definedName name="_________________________________________________kk06" localSheetId="3">#REF!</definedName>
    <definedName name="_________________________________________________kk06">#REF!</definedName>
    <definedName name="_________________________________________________kk29" localSheetId="9">#REF!</definedName>
    <definedName name="_________________________________________________kk29" localSheetId="6">#REF!</definedName>
    <definedName name="_________________________________________________kk29" localSheetId="22">#REF!</definedName>
    <definedName name="_________________________________________________kk29" localSheetId="3">#REF!</definedName>
    <definedName name="_________________________________________________kk29">#REF!</definedName>
    <definedName name="________________________________________________kk06" localSheetId="9">#REF!</definedName>
    <definedName name="________________________________________________kk06" localSheetId="6">#REF!</definedName>
    <definedName name="________________________________________________kk06" localSheetId="22">#REF!</definedName>
    <definedName name="________________________________________________kk06" localSheetId="3">#REF!</definedName>
    <definedName name="________________________________________________kk06">#REF!</definedName>
    <definedName name="________________________________________________kk29" localSheetId="9">#REF!</definedName>
    <definedName name="________________________________________________kk29" localSheetId="6">#REF!</definedName>
    <definedName name="________________________________________________kk29" localSheetId="22">#REF!</definedName>
    <definedName name="________________________________________________kk29" localSheetId="3">#REF!</definedName>
    <definedName name="________________________________________________kk29">#REF!</definedName>
    <definedName name="_______________________________________________kk06" localSheetId="9">#REF!</definedName>
    <definedName name="_______________________________________________kk06" localSheetId="6">#REF!</definedName>
    <definedName name="_______________________________________________kk06" localSheetId="22">#REF!</definedName>
    <definedName name="_______________________________________________kk06" localSheetId="3">#REF!</definedName>
    <definedName name="_______________________________________________kk06">#REF!</definedName>
    <definedName name="_______________________________________________kk29" localSheetId="9">#REF!</definedName>
    <definedName name="_______________________________________________kk29" localSheetId="6">#REF!</definedName>
    <definedName name="_______________________________________________kk29" localSheetId="22">#REF!</definedName>
    <definedName name="_______________________________________________kk29" localSheetId="3">#REF!</definedName>
    <definedName name="_______________________________________________kk29">#REF!</definedName>
    <definedName name="______________________________________________kk06" localSheetId="9">#REF!</definedName>
    <definedName name="______________________________________________kk06" localSheetId="6">#REF!</definedName>
    <definedName name="______________________________________________kk06" localSheetId="22">#REF!</definedName>
    <definedName name="______________________________________________kk06" localSheetId="3">#REF!</definedName>
    <definedName name="______________________________________________kk06">#REF!</definedName>
    <definedName name="______________________________________________kk29" localSheetId="9">#REF!</definedName>
    <definedName name="______________________________________________kk29" localSheetId="6">#REF!</definedName>
    <definedName name="______________________________________________kk29" localSheetId="22">#REF!</definedName>
    <definedName name="______________________________________________kk29" localSheetId="3">#REF!</definedName>
    <definedName name="______________________________________________kk29">#REF!</definedName>
    <definedName name="_____________________________________________kk06" localSheetId="9">#REF!</definedName>
    <definedName name="_____________________________________________kk06" localSheetId="6">#REF!</definedName>
    <definedName name="_____________________________________________kk06" localSheetId="22">#REF!</definedName>
    <definedName name="_____________________________________________kk06" localSheetId="3">#REF!</definedName>
    <definedName name="_____________________________________________kk06">#REF!</definedName>
    <definedName name="_____________________________________________kk29" localSheetId="9">#REF!</definedName>
    <definedName name="_____________________________________________kk29" localSheetId="6">#REF!</definedName>
    <definedName name="_____________________________________________kk29" localSheetId="22">#REF!</definedName>
    <definedName name="_____________________________________________kk29" localSheetId="3">#REF!</definedName>
    <definedName name="_____________________________________________kk29">#REF!</definedName>
    <definedName name="____________________________________________kk06" localSheetId="9">#REF!</definedName>
    <definedName name="____________________________________________kk06" localSheetId="6">#REF!</definedName>
    <definedName name="____________________________________________kk06" localSheetId="22">#REF!</definedName>
    <definedName name="____________________________________________kk06" localSheetId="3">#REF!</definedName>
    <definedName name="____________________________________________kk06">#REF!</definedName>
    <definedName name="____________________________________________kk29" localSheetId="9">#REF!</definedName>
    <definedName name="____________________________________________kk29" localSheetId="6">#REF!</definedName>
    <definedName name="____________________________________________kk29" localSheetId="22">#REF!</definedName>
    <definedName name="____________________________________________kk29" localSheetId="3">#REF!</definedName>
    <definedName name="____________________________________________kk29">#REF!</definedName>
    <definedName name="___________________________________________kk06" localSheetId="9">#REF!</definedName>
    <definedName name="___________________________________________kk06" localSheetId="6">#REF!</definedName>
    <definedName name="___________________________________________kk06" localSheetId="22">#REF!</definedName>
    <definedName name="___________________________________________kk06" localSheetId="3">#REF!</definedName>
    <definedName name="___________________________________________kk06">#REF!</definedName>
    <definedName name="___________________________________________kk29" localSheetId="9">#REF!</definedName>
    <definedName name="___________________________________________kk29" localSheetId="6">#REF!</definedName>
    <definedName name="___________________________________________kk29" localSheetId="22">#REF!</definedName>
    <definedName name="___________________________________________kk29" localSheetId="3">#REF!</definedName>
    <definedName name="___________________________________________kk29">#REF!</definedName>
    <definedName name="__________________________________________kk06" localSheetId="9">#REF!</definedName>
    <definedName name="__________________________________________kk06" localSheetId="6">#REF!</definedName>
    <definedName name="__________________________________________kk06" localSheetId="22">#REF!</definedName>
    <definedName name="__________________________________________kk06" localSheetId="3">#REF!</definedName>
    <definedName name="__________________________________________kk06">#REF!</definedName>
    <definedName name="__________________________________________kk29" localSheetId="9">#REF!</definedName>
    <definedName name="__________________________________________kk29" localSheetId="6">#REF!</definedName>
    <definedName name="__________________________________________kk29" localSheetId="22">#REF!</definedName>
    <definedName name="__________________________________________kk29" localSheetId="3">#REF!</definedName>
    <definedName name="__________________________________________kk29">#REF!</definedName>
    <definedName name="_________________________________________kk06" localSheetId="9">#REF!</definedName>
    <definedName name="_________________________________________kk06" localSheetId="6">#REF!</definedName>
    <definedName name="_________________________________________kk06" localSheetId="22">#REF!</definedName>
    <definedName name="_________________________________________kk06" localSheetId="3">#REF!</definedName>
    <definedName name="_________________________________________kk06">#REF!</definedName>
    <definedName name="_________________________________________kk29" localSheetId="9">#REF!</definedName>
    <definedName name="_________________________________________kk29" localSheetId="6">#REF!</definedName>
    <definedName name="_________________________________________kk29" localSheetId="22">#REF!</definedName>
    <definedName name="_________________________________________kk29" localSheetId="3">#REF!</definedName>
    <definedName name="_________________________________________kk29">#REF!</definedName>
    <definedName name="________________________________________kk06" localSheetId="9">#REF!</definedName>
    <definedName name="________________________________________kk06" localSheetId="6">#REF!</definedName>
    <definedName name="________________________________________kk06" localSheetId="22">#REF!</definedName>
    <definedName name="________________________________________kk06" localSheetId="3">#REF!</definedName>
    <definedName name="________________________________________kk06">#REF!</definedName>
    <definedName name="________________________________________kk29" localSheetId="9">#REF!</definedName>
    <definedName name="________________________________________kk29" localSheetId="6">#REF!</definedName>
    <definedName name="________________________________________kk29" localSheetId="22">#REF!</definedName>
    <definedName name="________________________________________kk29" localSheetId="3">#REF!</definedName>
    <definedName name="________________________________________kk29">#REF!</definedName>
    <definedName name="_______________________________________kk06" localSheetId="9">#REF!</definedName>
    <definedName name="_______________________________________kk06" localSheetId="6">#REF!</definedName>
    <definedName name="_______________________________________kk06" localSheetId="22">#REF!</definedName>
    <definedName name="_______________________________________kk06" localSheetId="3">#REF!</definedName>
    <definedName name="_______________________________________kk06">#REF!</definedName>
    <definedName name="_______________________________________kk29" localSheetId="9">#REF!</definedName>
    <definedName name="_______________________________________kk29" localSheetId="6">#REF!</definedName>
    <definedName name="_______________________________________kk29" localSheetId="22">#REF!</definedName>
    <definedName name="_______________________________________kk29" localSheetId="3">#REF!</definedName>
    <definedName name="_______________________________________kk29">#REF!</definedName>
    <definedName name="______________________________________kk06" localSheetId="9">#REF!</definedName>
    <definedName name="______________________________________kk06" localSheetId="6">#REF!</definedName>
    <definedName name="______________________________________kk06" localSheetId="22">#REF!</definedName>
    <definedName name="______________________________________kk06" localSheetId="3">#REF!</definedName>
    <definedName name="______________________________________kk06">#REF!</definedName>
    <definedName name="______________________________________kk29" localSheetId="9">#REF!</definedName>
    <definedName name="______________________________________kk29" localSheetId="6">#REF!</definedName>
    <definedName name="______________________________________kk29" localSheetId="22">#REF!</definedName>
    <definedName name="______________________________________kk29" localSheetId="3">#REF!</definedName>
    <definedName name="______________________________________kk29">#REF!</definedName>
    <definedName name="_____________________________________kk06" localSheetId="9">#REF!</definedName>
    <definedName name="_____________________________________kk06" localSheetId="6">#REF!</definedName>
    <definedName name="_____________________________________kk06" localSheetId="22">#REF!</definedName>
    <definedName name="_____________________________________kk06" localSheetId="3">#REF!</definedName>
    <definedName name="_____________________________________kk06">#REF!</definedName>
    <definedName name="_____________________________________kk29" localSheetId="9">#REF!</definedName>
    <definedName name="_____________________________________kk29" localSheetId="6">#REF!</definedName>
    <definedName name="_____________________________________kk29" localSheetId="22">#REF!</definedName>
    <definedName name="_____________________________________kk29" localSheetId="3">#REF!</definedName>
    <definedName name="_____________________________________kk29">#REF!</definedName>
    <definedName name="____________________________________kk06" localSheetId="9">#REF!</definedName>
    <definedName name="____________________________________kk06" localSheetId="6">#REF!</definedName>
    <definedName name="____________________________________kk06" localSheetId="22">#REF!</definedName>
    <definedName name="____________________________________kk06" localSheetId="3">#REF!</definedName>
    <definedName name="____________________________________kk06">#REF!</definedName>
    <definedName name="____________________________________kk29" localSheetId="9">#REF!</definedName>
    <definedName name="____________________________________kk29" localSheetId="6">#REF!</definedName>
    <definedName name="____________________________________kk29" localSheetId="22">#REF!</definedName>
    <definedName name="____________________________________kk29" localSheetId="3">#REF!</definedName>
    <definedName name="____________________________________kk29">#REF!</definedName>
    <definedName name="___________________________________kk06" localSheetId="9">#REF!</definedName>
    <definedName name="___________________________________kk06" localSheetId="6">#REF!</definedName>
    <definedName name="___________________________________kk06" localSheetId="22">#REF!</definedName>
    <definedName name="___________________________________kk06" localSheetId="3">#REF!</definedName>
    <definedName name="___________________________________kk06">#REF!</definedName>
    <definedName name="___________________________________kk29" localSheetId="9">#REF!</definedName>
    <definedName name="___________________________________kk29" localSheetId="6">#REF!</definedName>
    <definedName name="___________________________________kk29" localSheetId="22">#REF!</definedName>
    <definedName name="___________________________________kk29" localSheetId="3">#REF!</definedName>
    <definedName name="___________________________________kk29">#REF!</definedName>
    <definedName name="__________________________________kk06" localSheetId="9">#REF!</definedName>
    <definedName name="__________________________________kk06" localSheetId="6">#REF!</definedName>
    <definedName name="__________________________________kk06" localSheetId="22">#REF!</definedName>
    <definedName name="__________________________________kk06" localSheetId="3">#REF!</definedName>
    <definedName name="__________________________________kk06">#REF!</definedName>
    <definedName name="__________________________________kk29" localSheetId="9">#REF!</definedName>
    <definedName name="__________________________________kk29" localSheetId="6">#REF!</definedName>
    <definedName name="__________________________________kk29" localSheetId="22">#REF!</definedName>
    <definedName name="__________________________________kk29" localSheetId="3">#REF!</definedName>
    <definedName name="__________________________________kk29">#REF!</definedName>
    <definedName name="_________________________________kk06" localSheetId="9">#REF!</definedName>
    <definedName name="_________________________________kk06" localSheetId="6">#REF!</definedName>
    <definedName name="_________________________________kk06" localSheetId="22">#REF!</definedName>
    <definedName name="_________________________________kk06" localSheetId="3">#REF!</definedName>
    <definedName name="_________________________________kk06">#REF!</definedName>
    <definedName name="_________________________________kk29" localSheetId="9">#REF!</definedName>
    <definedName name="_________________________________kk29" localSheetId="6">#REF!</definedName>
    <definedName name="_________________________________kk29" localSheetId="22">#REF!</definedName>
    <definedName name="_________________________________kk29" localSheetId="3">#REF!</definedName>
    <definedName name="_________________________________kk29">#REF!</definedName>
    <definedName name="________________________________kk06" localSheetId="9">#REF!</definedName>
    <definedName name="________________________________kk06" localSheetId="6">#REF!</definedName>
    <definedName name="________________________________kk06" localSheetId="22">#REF!</definedName>
    <definedName name="________________________________kk06" localSheetId="3">#REF!</definedName>
    <definedName name="________________________________kk06">#REF!</definedName>
    <definedName name="________________________________kk29" localSheetId="9">#REF!</definedName>
    <definedName name="________________________________kk29" localSheetId="6">#REF!</definedName>
    <definedName name="________________________________kk29" localSheetId="22">#REF!</definedName>
    <definedName name="________________________________kk29" localSheetId="3">#REF!</definedName>
    <definedName name="________________________________kk29">#REF!</definedName>
    <definedName name="_______________________________kk06" localSheetId="9">#REF!</definedName>
    <definedName name="_______________________________kk06" localSheetId="6">#REF!</definedName>
    <definedName name="_______________________________kk06" localSheetId="22">#REF!</definedName>
    <definedName name="_______________________________kk06" localSheetId="3">#REF!</definedName>
    <definedName name="_______________________________kk06">#REF!</definedName>
    <definedName name="_______________________________kk29" localSheetId="9">#REF!</definedName>
    <definedName name="_______________________________kk29" localSheetId="6">#REF!</definedName>
    <definedName name="_______________________________kk29" localSheetId="22">#REF!</definedName>
    <definedName name="_______________________________kk29" localSheetId="3">#REF!</definedName>
    <definedName name="_______________________________kk29">#REF!</definedName>
    <definedName name="______________________________kk06" localSheetId="9">#REF!</definedName>
    <definedName name="______________________________kk06" localSheetId="6">#REF!</definedName>
    <definedName name="______________________________kk06" localSheetId="22">#REF!</definedName>
    <definedName name="______________________________kk06" localSheetId="3">#REF!</definedName>
    <definedName name="______________________________kk06">#REF!</definedName>
    <definedName name="______________________________kk29" localSheetId="9">#REF!</definedName>
    <definedName name="______________________________kk29" localSheetId="6">#REF!</definedName>
    <definedName name="______________________________kk29" localSheetId="22">#REF!</definedName>
    <definedName name="______________________________kk29" localSheetId="3">#REF!</definedName>
    <definedName name="______________________________kk29">#REF!</definedName>
    <definedName name="_____________________________kk06" localSheetId="9">#REF!</definedName>
    <definedName name="_____________________________kk06" localSheetId="6">#REF!</definedName>
    <definedName name="_____________________________kk06" localSheetId="22">#REF!</definedName>
    <definedName name="_____________________________kk06" localSheetId="3">#REF!</definedName>
    <definedName name="_____________________________kk06">#REF!</definedName>
    <definedName name="_____________________________kk29" localSheetId="9">#REF!</definedName>
    <definedName name="_____________________________kk29" localSheetId="6">#REF!</definedName>
    <definedName name="_____________________________kk29" localSheetId="22">#REF!</definedName>
    <definedName name="_____________________________kk29" localSheetId="3">#REF!</definedName>
    <definedName name="_____________________________kk29">#REF!</definedName>
    <definedName name="____________________________kk06" localSheetId="9">#REF!</definedName>
    <definedName name="____________________________kk06" localSheetId="6">#REF!</definedName>
    <definedName name="____________________________kk06" localSheetId="22">#REF!</definedName>
    <definedName name="____________________________kk06" localSheetId="3">#REF!</definedName>
    <definedName name="____________________________kk06">#REF!</definedName>
    <definedName name="____________________________kk29" localSheetId="9">#REF!</definedName>
    <definedName name="____________________________kk29" localSheetId="6">#REF!</definedName>
    <definedName name="____________________________kk29" localSheetId="22">#REF!</definedName>
    <definedName name="____________________________kk29" localSheetId="3">#REF!</definedName>
    <definedName name="____________________________kk29">#REF!</definedName>
    <definedName name="___________________________kk06" localSheetId="9">#REF!</definedName>
    <definedName name="___________________________kk06" localSheetId="6">#REF!</definedName>
    <definedName name="___________________________kk06" localSheetId="22">#REF!</definedName>
    <definedName name="___________________________kk06" localSheetId="3">#REF!</definedName>
    <definedName name="___________________________kk06">#REF!</definedName>
    <definedName name="___________________________kk29" localSheetId="9">#REF!</definedName>
    <definedName name="___________________________kk29" localSheetId="6">#REF!</definedName>
    <definedName name="___________________________kk29" localSheetId="22">#REF!</definedName>
    <definedName name="___________________________kk29" localSheetId="3">#REF!</definedName>
    <definedName name="___________________________kk29">#REF!</definedName>
    <definedName name="__________________________kk06" localSheetId="9">#REF!</definedName>
    <definedName name="__________________________kk06" localSheetId="6">#REF!</definedName>
    <definedName name="__________________________kk06" localSheetId="22">#REF!</definedName>
    <definedName name="__________________________kk06" localSheetId="3">#REF!</definedName>
    <definedName name="__________________________kk06">#REF!</definedName>
    <definedName name="__________________________kk29" localSheetId="9">#REF!</definedName>
    <definedName name="__________________________kk29" localSheetId="6">#REF!</definedName>
    <definedName name="__________________________kk29" localSheetId="22">#REF!</definedName>
    <definedName name="__________________________kk29" localSheetId="3">#REF!</definedName>
    <definedName name="__________________________kk29">#REF!</definedName>
    <definedName name="_________________________kk06" localSheetId="9">#REF!</definedName>
    <definedName name="_________________________kk06" localSheetId="6">#REF!</definedName>
    <definedName name="_________________________kk06" localSheetId="22">#REF!</definedName>
    <definedName name="_________________________kk06" localSheetId="3">#REF!</definedName>
    <definedName name="_________________________kk06">#REF!</definedName>
    <definedName name="_________________________kk29" localSheetId="9">#REF!</definedName>
    <definedName name="_________________________kk29" localSheetId="6">#REF!</definedName>
    <definedName name="_________________________kk29" localSheetId="22">#REF!</definedName>
    <definedName name="_________________________kk29" localSheetId="3">#REF!</definedName>
    <definedName name="_________________________kk29">#REF!</definedName>
    <definedName name="________________________kk06" localSheetId="9">#REF!</definedName>
    <definedName name="________________________kk06" localSheetId="6">#REF!</definedName>
    <definedName name="________________________kk06" localSheetId="22">#REF!</definedName>
    <definedName name="________________________kk06" localSheetId="3">#REF!</definedName>
    <definedName name="________________________kk06">#REF!</definedName>
    <definedName name="________________________kk29" localSheetId="9">#REF!</definedName>
    <definedName name="________________________kk29" localSheetId="6">#REF!</definedName>
    <definedName name="________________________kk29" localSheetId="22">#REF!</definedName>
    <definedName name="________________________kk29" localSheetId="3">#REF!</definedName>
    <definedName name="________________________kk29">#REF!</definedName>
    <definedName name="_______________________kk06" localSheetId="9">#REF!</definedName>
    <definedName name="_______________________kk06" localSheetId="6">#REF!</definedName>
    <definedName name="_______________________kk06" localSheetId="22">#REF!</definedName>
    <definedName name="_______________________kk06" localSheetId="3">#REF!</definedName>
    <definedName name="_______________________kk06">#REF!</definedName>
    <definedName name="_______________________kk29" localSheetId="9">#REF!</definedName>
    <definedName name="_______________________kk29" localSheetId="6">#REF!</definedName>
    <definedName name="_______________________kk29" localSheetId="22">#REF!</definedName>
    <definedName name="_______________________kk29" localSheetId="3">#REF!</definedName>
    <definedName name="_______________________kk29">#REF!</definedName>
    <definedName name="______________________kk06" localSheetId="9">#REF!</definedName>
    <definedName name="______________________kk06" localSheetId="6">#REF!</definedName>
    <definedName name="______________________kk06" localSheetId="22">#REF!</definedName>
    <definedName name="______________________kk06" localSheetId="3">#REF!</definedName>
    <definedName name="______________________kk06">#REF!</definedName>
    <definedName name="______________________kk29" localSheetId="9">#REF!</definedName>
    <definedName name="______________________kk29" localSheetId="6">#REF!</definedName>
    <definedName name="______________________kk29" localSheetId="22">#REF!</definedName>
    <definedName name="______________________kk29" localSheetId="3">#REF!</definedName>
    <definedName name="______________________kk29">#REF!</definedName>
    <definedName name="_____________________kk06" localSheetId="9">#REF!</definedName>
    <definedName name="_____________________kk06" localSheetId="6">#REF!</definedName>
    <definedName name="_____________________kk06" localSheetId="22">#REF!</definedName>
    <definedName name="_____________________kk06" localSheetId="3">#REF!</definedName>
    <definedName name="_____________________kk06">#REF!</definedName>
    <definedName name="_____________________kk29" localSheetId="9">#REF!</definedName>
    <definedName name="_____________________kk29" localSheetId="6">#REF!</definedName>
    <definedName name="_____________________kk29" localSheetId="22">#REF!</definedName>
    <definedName name="_____________________kk29" localSheetId="3">#REF!</definedName>
    <definedName name="_____________________kk29">#REF!</definedName>
    <definedName name="____________________kk06" localSheetId="9">#REF!</definedName>
    <definedName name="____________________kk06" localSheetId="6">#REF!</definedName>
    <definedName name="____________________kk06" localSheetId="22">#REF!</definedName>
    <definedName name="____________________kk06" localSheetId="3">#REF!</definedName>
    <definedName name="____________________kk06">#REF!</definedName>
    <definedName name="____________________kk29" localSheetId="9">#REF!</definedName>
    <definedName name="____________________kk29" localSheetId="6">#REF!</definedName>
    <definedName name="____________________kk29" localSheetId="22">#REF!</definedName>
    <definedName name="____________________kk29" localSheetId="3">#REF!</definedName>
    <definedName name="____________________kk29">#REF!</definedName>
    <definedName name="___________________kk06" localSheetId="9">#REF!</definedName>
    <definedName name="___________________kk06" localSheetId="6">#REF!</definedName>
    <definedName name="___________________kk06" localSheetId="22">#REF!</definedName>
    <definedName name="___________________kk06" localSheetId="3">#REF!</definedName>
    <definedName name="___________________kk06">#REF!</definedName>
    <definedName name="___________________kk29" localSheetId="9">#REF!</definedName>
    <definedName name="___________________kk29" localSheetId="6">#REF!</definedName>
    <definedName name="___________________kk29" localSheetId="22">#REF!</definedName>
    <definedName name="___________________kk29" localSheetId="3">#REF!</definedName>
    <definedName name="___________________kk29">#REF!</definedName>
    <definedName name="__________________kk06" localSheetId="9">#REF!</definedName>
    <definedName name="__________________kk06" localSheetId="6">#REF!</definedName>
    <definedName name="__________________kk06" localSheetId="22">#REF!</definedName>
    <definedName name="__________________kk06" localSheetId="3">#REF!</definedName>
    <definedName name="__________________kk06">#REF!</definedName>
    <definedName name="__________________kk29" localSheetId="9">#REF!</definedName>
    <definedName name="__________________kk29" localSheetId="6">#REF!</definedName>
    <definedName name="__________________kk29" localSheetId="22">#REF!</definedName>
    <definedName name="__________________kk29" localSheetId="3">#REF!</definedName>
    <definedName name="__________________kk29">#REF!</definedName>
    <definedName name="_________________kk06" localSheetId="9">#REF!</definedName>
    <definedName name="_________________kk06" localSheetId="6">#REF!</definedName>
    <definedName name="_________________kk06" localSheetId="22">#REF!</definedName>
    <definedName name="_________________kk06" localSheetId="3">#REF!</definedName>
    <definedName name="_________________kk06">#REF!</definedName>
    <definedName name="_________________kk29" localSheetId="9">#REF!</definedName>
    <definedName name="_________________kk29" localSheetId="6">#REF!</definedName>
    <definedName name="_________________kk29" localSheetId="22">#REF!</definedName>
    <definedName name="_________________kk29" localSheetId="3">#REF!</definedName>
    <definedName name="_________________kk29">#REF!</definedName>
    <definedName name="________________kk06" localSheetId="9">#REF!</definedName>
    <definedName name="________________kk06" localSheetId="6">#REF!</definedName>
    <definedName name="________________kk06" localSheetId="22">#REF!</definedName>
    <definedName name="________________kk06" localSheetId="3">#REF!</definedName>
    <definedName name="________________kk06">#REF!</definedName>
    <definedName name="________________kk29" localSheetId="9">#REF!</definedName>
    <definedName name="________________kk29" localSheetId="6">#REF!</definedName>
    <definedName name="________________kk29" localSheetId="22">#REF!</definedName>
    <definedName name="________________kk29" localSheetId="3">#REF!</definedName>
    <definedName name="________________kk29">#REF!</definedName>
    <definedName name="_______________kk06" localSheetId="9">#REF!</definedName>
    <definedName name="_______________kk06" localSheetId="6">#REF!</definedName>
    <definedName name="_______________kk06" localSheetId="22">#REF!</definedName>
    <definedName name="_______________kk06" localSheetId="3">#REF!</definedName>
    <definedName name="_______________kk06">#REF!</definedName>
    <definedName name="_______________kk29" localSheetId="9">#REF!</definedName>
    <definedName name="_______________kk29" localSheetId="6">#REF!</definedName>
    <definedName name="_______________kk29" localSheetId="22">#REF!</definedName>
    <definedName name="_______________kk29" localSheetId="3">#REF!</definedName>
    <definedName name="_______________kk29">#REF!</definedName>
    <definedName name="______________kk06" localSheetId="9">#REF!</definedName>
    <definedName name="______________kk06" localSheetId="6">#REF!</definedName>
    <definedName name="______________kk06" localSheetId="22">#REF!</definedName>
    <definedName name="______________kk06" localSheetId="3">#REF!</definedName>
    <definedName name="______________kk06">#REF!</definedName>
    <definedName name="______________kk29" localSheetId="9">#REF!</definedName>
    <definedName name="______________kk29" localSheetId="6">#REF!</definedName>
    <definedName name="______________kk29" localSheetId="22">#REF!</definedName>
    <definedName name="______________kk29" localSheetId="3">#REF!</definedName>
    <definedName name="______________kk29">#REF!</definedName>
    <definedName name="_____________kk06" localSheetId="9">#REF!</definedName>
    <definedName name="_____________kk06" localSheetId="6">#REF!</definedName>
    <definedName name="_____________kk06" localSheetId="22">#REF!</definedName>
    <definedName name="_____________kk06" localSheetId="3">#REF!</definedName>
    <definedName name="_____________kk06">#REF!</definedName>
    <definedName name="_____________kk29" localSheetId="9">#REF!</definedName>
    <definedName name="_____________kk29" localSheetId="6">#REF!</definedName>
    <definedName name="_____________kk29" localSheetId="22">#REF!</definedName>
    <definedName name="_____________kk29" localSheetId="3">#REF!</definedName>
    <definedName name="_____________kk29">#REF!</definedName>
    <definedName name="____________kk06" localSheetId="9">#REF!</definedName>
    <definedName name="____________kk06" localSheetId="6">#REF!</definedName>
    <definedName name="____________kk06" localSheetId="22">#REF!</definedName>
    <definedName name="____________kk06" localSheetId="3">#REF!</definedName>
    <definedName name="____________kk06">#REF!</definedName>
    <definedName name="____________kk29" localSheetId="9">#REF!</definedName>
    <definedName name="____________kk29" localSheetId="6">#REF!</definedName>
    <definedName name="____________kk29" localSheetId="22">#REF!</definedName>
    <definedName name="____________kk29" localSheetId="3">#REF!</definedName>
    <definedName name="____________kk29">#REF!</definedName>
    <definedName name="___________kk06" localSheetId="9">#REF!</definedName>
    <definedName name="___________kk06" localSheetId="6">#REF!</definedName>
    <definedName name="___________kk06" localSheetId="22">#REF!</definedName>
    <definedName name="___________kk06" localSheetId="3">#REF!</definedName>
    <definedName name="___________kk06">#REF!</definedName>
    <definedName name="___________kk29" localSheetId="9">#REF!</definedName>
    <definedName name="___________kk29" localSheetId="6">#REF!</definedName>
    <definedName name="___________kk29" localSheetId="22">#REF!</definedName>
    <definedName name="___________kk29" localSheetId="3">#REF!</definedName>
    <definedName name="___________kk29">#REF!</definedName>
    <definedName name="__________kk06" localSheetId="9">#REF!</definedName>
    <definedName name="__________kk06" localSheetId="6">#REF!</definedName>
    <definedName name="__________kk06" localSheetId="22">#REF!</definedName>
    <definedName name="__________kk06" localSheetId="3">#REF!</definedName>
    <definedName name="__________kk06">#REF!</definedName>
    <definedName name="__________kk29" localSheetId="9">#REF!</definedName>
    <definedName name="__________kk29" localSheetId="6">#REF!</definedName>
    <definedName name="__________kk29" localSheetId="22">#REF!</definedName>
    <definedName name="__________kk29" localSheetId="3">#REF!</definedName>
    <definedName name="__________kk29">#REF!</definedName>
    <definedName name="_________kk06" localSheetId="9">#REF!</definedName>
    <definedName name="_________kk06" localSheetId="6">#REF!</definedName>
    <definedName name="_________kk06" localSheetId="22">#REF!</definedName>
    <definedName name="_________kk06" localSheetId="3">#REF!</definedName>
    <definedName name="_________kk06">#REF!</definedName>
    <definedName name="_________kk29" localSheetId="9">#REF!</definedName>
    <definedName name="_________kk29" localSheetId="6">#REF!</definedName>
    <definedName name="_________kk29" localSheetId="22">#REF!</definedName>
    <definedName name="_________kk29" localSheetId="3">#REF!</definedName>
    <definedName name="_________kk29">#REF!</definedName>
    <definedName name="________kk06" localSheetId="9">#REF!</definedName>
    <definedName name="________kk06" localSheetId="6">#REF!</definedName>
    <definedName name="________kk06" localSheetId="22">#REF!</definedName>
    <definedName name="________kk06" localSheetId="3">#REF!</definedName>
    <definedName name="________kk06">#REF!</definedName>
    <definedName name="________kk29" localSheetId="9">#REF!</definedName>
    <definedName name="________kk29" localSheetId="6">#REF!</definedName>
    <definedName name="________kk29" localSheetId="22">#REF!</definedName>
    <definedName name="________kk29" localSheetId="3">#REF!</definedName>
    <definedName name="________kk29">#REF!</definedName>
    <definedName name="_______kk06" localSheetId="9">#REF!</definedName>
    <definedName name="_______kk06" localSheetId="6">#REF!</definedName>
    <definedName name="_______kk06" localSheetId="22">#REF!</definedName>
    <definedName name="_______kk06" localSheetId="3">#REF!</definedName>
    <definedName name="_______kk06">#REF!</definedName>
    <definedName name="_______kk29" localSheetId="9">#REF!</definedName>
    <definedName name="_______kk29" localSheetId="6">#REF!</definedName>
    <definedName name="_______kk29" localSheetId="22">#REF!</definedName>
    <definedName name="_______kk29" localSheetId="3">#REF!</definedName>
    <definedName name="_______kk29">#REF!</definedName>
    <definedName name="______kk06" localSheetId="9">#REF!</definedName>
    <definedName name="______kk06" localSheetId="6">#REF!</definedName>
    <definedName name="______kk06" localSheetId="22">#REF!</definedName>
    <definedName name="______kk06" localSheetId="3">#REF!</definedName>
    <definedName name="______kk06">#REF!</definedName>
    <definedName name="______kk29" localSheetId="9">#REF!</definedName>
    <definedName name="______kk29" localSheetId="6">#REF!</definedName>
    <definedName name="______kk29" localSheetId="22">#REF!</definedName>
    <definedName name="______kk29" localSheetId="3">#REF!</definedName>
    <definedName name="______kk29">#REF!</definedName>
    <definedName name="_____kk06" localSheetId="9">#REF!</definedName>
    <definedName name="_____kk06" localSheetId="6">#REF!</definedName>
    <definedName name="_____kk06" localSheetId="22">#REF!</definedName>
    <definedName name="_____kk06" localSheetId="3">#REF!</definedName>
    <definedName name="_____kk06">#REF!</definedName>
    <definedName name="_____kk29" localSheetId="9">#REF!</definedName>
    <definedName name="_____kk29" localSheetId="6">#REF!</definedName>
    <definedName name="_____kk29" localSheetId="22">#REF!</definedName>
    <definedName name="_____kk29" localSheetId="3">#REF!</definedName>
    <definedName name="_____kk29">#REF!</definedName>
    <definedName name="____kk06" localSheetId="9">#REF!</definedName>
    <definedName name="____kk06" localSheetId="6">#REF!</definedName>
    <definedName name="____kk06" localSheetId="22">#REF!</definedName>
    <definedName name="____kk06" localSheetId="3">#REF!</definedName>
    <definedName name="____kk06">#REF!</definedName>
    <definedName name="____kk29" localSheetId="9">#REF!</definedName>
    <definedName name="____kk29" localSheetId="6">#REF!</definedName>
    <definedName name="____kk29" localSheetId="22">#REF!</definedName>
    <definedName name="____kk29" localSheetId="3">#REF!</definedName>
    <definedName name="____kk29">#REF!</definedName>
    <definedName name="___kk06" localSheetId="1">#REF!</definedName>
    <definedName name="___kk06" localSheetId="9">#REF!</definedName>
    <definedName name="___kk06" localSheetId="6">#REF!</definedName>
    <definedName name="___kk06" localSheetId="22">#REF!</definedName>
    <definedName name="___kk06" localSheetId="3">#REF!</definedName>
    <definedName name="___kk06">#REF!</definedName>
    <definedName name="___kk29" localSheetId="1">#REF!</definedName>
    <definedName name="___kk29" localSheetId="9">#REF!</definedName>
    <definedName name="___kk29" localSheetId="6">#REF!</definedName>
    <definedName name="___kk29" localSheetId="22">#REF!</definedName>
    <definedName name="___kk29" localSheetId="3">#REF!</definedName>
    <definedName name="___kk29">#REF!</definedName>
    <definedName name="__kk06" localSheetId="1">#REF!</definedName>
    <definedName name="__kk06" localSheetId="9">#REF!</definedName>
    <definedName name="__kk06" localSheetId="6">#REF!</definedName>
    <definedName name="__kk06" localSheetId="22">#REF!</definedName>
    <definedName name="__kk06" localSheetId="3">#REF!</definedName>
    <definedName name="__kk06">#REF!</definedName>
    <definedName name="__kk29" localSheetId="9">#REF!</definedName>
    <definedName name="__kk29" localSheetId="6">#REF!</definedName>
    <definedName name="__kk29" localSheetId="22">#REF!</definedName>
    <definedName name="__kk29" localSheetId="3">#REF!</definedName>
    <definedName name="__kk29">#REF!</definedName>
    <definedName name="_kk06" localSheetId="1">#REF!</definedName>
    <definedName name="_kk06" localSheetId="9">#REF!</definedName>
    <definedName name="_kk06" localSheetId="6">#REF!</definedName>
    <definedName name="_kk06" localSheetId="22">#REF!</definedName>
    <definedName name="_kk06" localSheetId="3">#REF!</definedName>
    <definedName name="_kk06">#REF!</definedName>
    <definedName name="_kk29" localSheetId="1">#REF!</definedName>
    <definedName name="_kk29" localSheetId="9">#REF!</definedName>
    <definedName name="_kk29" localSheetId="6">#REF!</definedName>
    <definedName name="_kk29" localSheetId="22">#REF!</definedName>
    <definedName name="_kk29" localSheetId="3">#REF!</definedName>
    <definedName name="_kk29">#REF!</definedName>
    <definedName name="Avrg" localSheetId="1">#REF!</definedName>
    <definedName name="Avrg" localSheetId="9">#REF!</definedName>
    <definedName name="Avrg" localSheetId="6">#REF!</definedName>
    <definedName name="Avrg" localSheetId="22">#REF!</definedName>
    <definedName name="Avrg" localSheetId="3">#REF!</definedName>
    <definedName name="Avrg">#REF!</definedName>
    <definedName name="avrg1" localSheetId="9">#REF!</definedName>
    <definedName name="avrg1" localSheetId="6">#REF!</definedName>
    <definedName name="avrg1" localSheetId="22">#REF!</definedName>
    <definedName name="avrg1" localSheetId="3">#REF!</definedName>
    <definedName name="avrg1">#REF!</definedName>
    <definedName name="houjin" localSheetId="9">#REF!</definedName>
    <definedName name="houjin" localSheetId="6">#REF!</definedName>
    <definedName name="houjin" localSheetId="22">#REF!</definedName>
    <definedName name="houjin" localSheetId="3">#REF!</definedName>
    <definedName name="houjin">#REF!</definedName>
    <definedName name="jigyoumeishou" localSheetId="9">#REF!</definedName>
    <definedName name="jigyoumeishou" localSheetId="6">#REF!</definedName>
    <definedName name="jigyoumeishou" localSheetId="22">#REF!</definedName>
    <definedName name="jigyoumeishou" localSheetId="3">#REF!</definedName>
    <definedName name="jigyoumeishou">#REF!</definedName>
    <definedName name="jiritu" localSheetId="1">#REF!</definedName>
    <definedName name="jiritu" localSheetId="9">#REF!</definedName>
    <definedName name="jiritu" localSheetId="6">#REF!</definedName>
    <definedName name="jiritu" localSheetId="22">#REF!</definedName>
    <definedName name="jiritu" localSheetId="3">#REF!</definedName>
    <definedName name="jiritu">#REF!</definedName>
    <definedName name="ｋ">#N/A</definedName>
    <definedName name="kanagawaken" localSheetId="9">#REF!</definedName>
    <definedName name="kanagawaken" localSheetId="6">#REF!</definedName>
    <definedName name="kanagawaken" localSheetId="22">#REF!</definedName>
    <definedName name="kanagawaken" localSheetId="3">#REF!</definedName>
    <definedName name="kanagawaken">#REF!</definedName>
    <definedName name="kawasaki" localSheetId="9">#REF!</definedName>
    <definedName name="kawasaki" localSheetId="6">#REF!</definedName>
    <definedName name="kawasaki" localSheetId="22">#REF!</definedName>
    <definedName name="kawasaki" localSheetId="3">#REF!</definedName>
    <definedName name="kawasaki">#REF!</definedName>
    <definedName name="KK_03" localSheetId="1">#REF!</definedName>
    <definedName name="KK_03" localSheetId="9">#REF!</definedName>
    <definedName name="KK_03" localSheetId="6">#REF!</definedName>
    <definedName name="KK_03" localSheetId="22">#REF!</definedName>
    <definedName name="KK_03" localSheetId="3">#REF!</definedName>
    <definedName name="KK_03">#REF!</definedName>
    <definedName name="kk_04" localSheetId="1">#REF!</definedName>
    <definedName name="kk_04" localSheetId="9">#REF!</definedName>
    <definedName name="kk_04" localSheetId="6">#REF!</definedName>
    <definedName name="kk_04" localSheetId="22">#REF!</definedName>
    <definedName name="kk_04" localSheetId="3">#REF!</definedName>
    <definedName name="kk_04">#REF!</definedName>
    <definedName name="KK_06" localSheetId="9">#REF!</definedName>
    <definedName name="KK_06" localSheetId="6">#REF!</definedName>
    <definedName name="KK_06" localSheetId="22">#REF!</definedName>
    <definedName name="KK_06" localSheetId="3">#REF!</definedName>
    <definedName name="KK_06">#REF!</definedName>
    <definedName name="kk_07" localSheetId="9">#REF!</definedName>
    <definedName name="kk_07" localSheetId="6">#REF!</definedName>
    <definedName name="kk_07" localSheetId="22">#REF!</definedName>
    <definedName name="kk_07" localSheetId="3">#REF!</definedName>
    <definedName name="kk_07">#REF!</definedName>
    <definedName name="‐㏍08" localSheetId="9">#REF!</definedName>
    <definedName name="‐㏍08" localSheetId="6">#REF!</definedName>
    <definedName name="‐㏍08" localSheetId="22">#REF!</definedName>
    <definedName name="‐㏍08" localSheetId="3">#REF!</definedName>
    <definedName name="‐㏍08">#REF!</definedName>
    <definedName name="KK2_3" localSheetId="9">#REF!</definedName>
    <definedName name="KK2_3" localSheetId="6">#REF!</definedName>
    <definedName name="KK2_3" localSheetId="22">#REF!</definedName>
    <definedName name="KK2_3" localSheetId="3">#REF!</definedName>
    <definedName name="KK2_3">#REF!</definedName>
    <definedName name="ｋｋｋｋ" localSheetId="9">#REF!</definedName>
    <definedName name="ｋｋｋｋ" localSheetId="6">#REF!</definedName>
    <definedName name="ｋｋｋｋ" localSheetId="22">#REF!</definedName>
    <definedName name="ｋｋｋｋ" localSheetId="3">#REF!</definedName>
    <definedName name="ｋｋｋｋ">#REF!</definedName>
    <definedName name="nn" localSheetId="9">#REF!</definedName>
    <definedName name="nn" localSheetId="6">#REF!</definedName>
    <definedName name="nn" localSheetId="22">#REF!</definedName>
    <definedName name="nn" localSheetId="3">#REF!</definedName>
    <definedName name="nn">#REF!</definedName>
    <definedName name="_xlnm.Print_Area" localSheetId="18">位置図!$A$1:$AC$32</definedName>
    <definedName name="_xlnm.Print_Area" localSheetId="20">概要写真!$A$1:$X$100</definedName>
    <definedName name="_xlnm.Print_Area" localSheetId="9">勤務形態一覧表!$A$1:$AN$83</definedName>
    <definedName name="_xlnm.Print_Area" localSheetId="24">近隣住民報告書!$A$1:$F$20</definedName>
    <definedName name="_xlnm.Print_Area" localSheetId="23">苦情解決!$A$1:$I$55</definedName>
    <definedName name="_xlnm.Print_Area" localSheetId="11">経歴書_サ責1!$A$1:$K$43</definedName>
    <definedName name="_xlnm.Print_Area" localSheetId="12">経歴書_サ責2!$A$1:$K$43</definedName>
    <definedName name="_xlnm.Print_Area" localSheetId="13">経歴書_サ責3!$A$1:$K$43</definedName>
    <definedName name="_xlnm.Print_Area" localSheetId="14">経歴書_サ責4!$A$1:$K$43</definedName>
    <definedName name="_xlnm.Print_Area" localSheetId="15">経歴書_サ責5!$A$1:$K$43</definedName>
    <definedName name="_xlnm.Print_Area" localSheetId="16">経歴書_サ責6!$A$1:$K$43</definedName>
    <definedName name="_xlnm.Print_Area" localSheetId="17">経歴書_サ責7!$A$1:$K$43</definedName>
    <definedName name="_xlnm.Print_Area" localSheetId="10">経歴書_管理者!$A$1:$K$43</definedName>
    <definedName name="_xlnm.Print_Area" localSheetId="6">事業等開始・変更!$A$1:$J$34</definedName>
    <definedName name="_xlnm.Print_Area" localSheetId="22">主対象!$A$1:$T$43</definedName>
    <definedName name="_xlnm.Print_Area" localSheetId="21">設備・備品!$A$1:$D$50</definedName>
    <definedName name="_xlnm.Print_Area" localSheetId="3">提出書類一覧表!$A$4:$U$20</definedName>
    <definedName name="_xlnm.Print_Area" localSheetId="5">登録申請!$A$1:$L$29</definedName>
    <definedName name="_xlnm.Print_Area" localSheetId="8">付表!$A$1:$X$93</definedName>
    <definedName name="_xlnm.Print_Area" localSheetId="19">平面図!$A$1:$AC$36</definedName>
    <definedName name="_xlnm.Print_Area" localSheetId="7">変更届!$A$1:$AB$32</definedName>
    <definedName name="_xlnm.Print_Area" localSheetId="4">目次!$A$1:$E$23</definedName>
    <definedName name="Roman_01" localSheetId="1">#REF!</definedName>
    <definedName name="Roman_01" localSheetId="9">#REF!</definedName>
    <definedName name="Roman_01" localSheetId="6">#REF!</definedName>
    <definedName name="Roman_01" localSheetId="22">#REF!</definedName>
    <definedName name="Roman_01" localSheetId="3">#REF!</definedName>
    <definedName name="Roman_01">#REF!</definedName>
    <definedName name="Roman_02" localSheetId="9">#REF!</definedName>
    <definedName name="Roman_02" localSheetId="6">#REF!</definedName>
    <definedName name="Roman_02" localSheetId="22">#REF!</definedName>
    <definedName name="Roman_02" localSheetId="3">#REF!</definedName>
    <definedName name="Roman_02">#REF!</definedName>
    <definedName name="Roman_03" localSheetId="1">#REF!</definedName>
    <definedName name="Roman_03" localSheetId="9">#REF!</definedName>
    <definedName name="Roman_03" localSheetId="6">#REF!</definedName>
    <definedName name="Roman_03" localSheetId="22">#REF!</definedName>
    <definedName name="Roman_03" localSheetId="3">#REF!</definedName>
    <definedName name="Roman_03">#REF!</definedName>
    <definedName name="Roman_04" localSheetId="1">#REF!</definedName>
    <definedName name="Roman_04" localSheetId="9">#REF!</definedName>
    <definedName name="Roman_04" localSheetId="6">#REF!</definedName>
    <definedName name="Roman_04" localSheetId="22">#REF!</definedName>
    <definedName name="Roman_04" localSheetId="3">#REF!</definedName>
    <definedName name="Roman_04">#REF!</definedName>
    <definedName name="Roman_06" localSheetId="9">#REF!</definedName>
    <definedName name="Roman_06" localSheetId="6">#REF!</definedName>
    <definedName name="Roman_06" localSheetId="22">#REF!</definedName>
    <definedName name="Roman_06" localSheetId="3">#REF!</definedName>
    <definedName name="Roman_06">#REF!</definedName>
    <definedName name="roman_09" localSheetId="9">#REF!</definedName>
    <definedName name="roman_09" localSheetId="6">#REF!</definedName>
    <definedName name="roman_09" localSheetId="22">#REF!</definedName>
    <definedName name="roman_09" localSheetId="3">#REF!</definedName>
    <definedName name="roman_09">#REF!</definedName>
    <definedName name="roman_11" localSheetId="9">#REF!</definedName>
    <definedName name="roman_11" localSheetId="6">#REF!</definedName>
    <definedName name="roman_11" localSheetId="22">#REF!</definedName>
    <definedName name="roman_11" localSheetId="3">#REF!</definedName>
    <definedName name="roman_11">#REF!</definedName>
    <definedName name="roman11" localSheetId="9">#REF!</definedName>
    <definedName name="roman11" localSheetId="6">#REF!</definedName>
    <definedName name="roman11" localSheetId="22">#REF!</definedName>
    <definedName name="roman11" localSheetId="3">#REF!</definedName>
    <definedName name="roman11">#REF!</definedName>
    <definedName name="Roman2_1" localSheetId="9">#REF!</definedName>
    <definedName name="Roman2_1" localSheetId="6">#REF!</definedName>
    <definedName name="Roman2_1" localSheetId="22">#REF!</definedName>
    <definedName name="Roman2_1" localSheetId="3">#REF!</definedName>
    <definedName name="Roman2_1">#REF!</definedName>
    <definedName name="Roman2_3" localSheetId="9">#REF!</definedName>
    <definedName name="Roman2_3" localSheetId="6">#REF!</definedName>
    <definedName name="Roman2_3" localSheetId="22">#REF!</definedName>
    <definedName name="Roman2_3" localSheetId="3">#REF!</definedName>
    <definedName name="Roman2_3">#REF!</definedName>
    <definedName name="roman31" localSheetId="9">#REF!</definedName>
    <definedName name="roman31" localSheetId="6">#REF!</definedName>
    <definedName name="roman31" localSheetId="22">#REF!</definedName>
    <definedName name="roman31" localSheetId="3">#REF!</definedName>
    <definedName name="roman31">#REF!</definedName>
    <definedName name="roman33" localSheetId="9">#REF!</definedName>
    <definedName name="roman33" localSheetId="6">#REF!</definedName>
    <definedName name="roman33" localSheetId="22">#REF!</definedName>
    <definedName name="roman33" localSheetId="3">#REF!</definedName>
    <definedName name="roman33">#REF!</definedName>
    <definedName name="roman4_3" localSheetId="9">#REF!</definedName>
    <definedName name="roman4_3" localSheetId="6">#REF!</definedName>
    <definedName name="roman4_3" localSheetId="22">#REF!</definedName>
    <definedName name="roman4_3" localSheetId="3">#REF!</definedName>
    <definedName name="roman4_3">#REF!</definedName>
    <definedName name="roman43" localSheetId="9">#REF!</definedName>
    <definedName name="roman43" localSheetId="6">#REF!</definedName>
    <definedName name="roman43" localSheetId="22">#REF!</definedName>
    <definedName name="roman43" localSheetId="3">#REF!</definedName>
    <definedName name="roman43">#REF!</definedName>
    <definedName name="roman7_1" localSheetId="9">#REF!</definedName>
    <definedName name="roman7_1" localSheetId="6">#REF!</definedName>
    <definedName name="roman7_1" localSheetId="22">#REF!</definedName>
    <definedName name="roman7_1" localSheetId="3">#REF!</definedName>
    <definedName name="roman7_1">#REF!</definedName>
    <definedName name="roman77" localSheetId="9">#REF!</definedName>
    <definedName name="roman77" localSheetId="6">#REF!</definedName>
    <definedName name="roman77" localSheetId="22">#REF!</definedName>
    <definedName name="roman77" localSheetId="3">#REF!</definedName>
    <definedName name="roman77">#REF!</definedName>
    <definedName name="romann_12" localSheetId="9">#REF!</definedName>
    <definedName name="romann_12" localSheetId="6">#REF!</definedName>
    <definedName name="romann_12" localSheetId="22">#REF!</definedName>
    <definedName name="romann_12" localSheetId="3">#REF!</definedName>
    <definedName name="romann_12">#REF!</definedName>
    <definedName name="romann_66" localSheetId="9">#REF!</definedName>
    <definedName name="romann_66" localSheetId="6">#REF!</definedName>
    <definedName name="romann_66" localSheetId="22">#REF!</definedName>
    <definedName name="romann_66" localSheetId="3">#REF!</definedName>
    <definedName name="romann_66">#REF!</definedName>
    <definedName name="romann33" localSheetId="9">#REF!</definedName>
    <definedName name="romann33" localSheetId="6">#REF!</definedName>
    <definedName name="romann33" localSheetId="22">#REF!</definedName>
    <definedName name="romann33" localSheetId="3">#REF!</definedName>
    <definedName name="romann33">#REF!</definedName>
    <definedName name="serv" localSheetId="9">#REF!</definedName>
    <definedName name="serv" localSheetId="6">#REF!</definedName>
    <definedName name="serv" localSheetId="22">#REF!</definedName>
    <definedName name="serv" localSheetId="3">#REF!</definedName>
    <definedName name="serv">#REF!</definedName>
    <definedName name="serv_" localSheetId="9">#REF!</definedName>
    <definedName name="serv_" localSheetId="6">#REF!</definedName>
    <definedName name="serv_" localSheetId="22">#REF!</definedName>
    <definedName name="serv_" localSheetId="3">#REF!</definedName>
    <definedName name="serv_">#REF!</definedName>
    <definedName name="Serv_LIST" localSheetId="9">#REF!</definedName>
    <definedName name="Serv_LIST" localSheetId="6">#REF!</definedName>
    <definedName name="Serv_LIST" localSheetId="22">#REF!</definedName>
    <definedName name="Serv_LIST" localSheetId="3">#REF!</definedName>
    <definedName name="Serv_LIST">#REF!</definedName>
    <definedName name="servo1" localSheetId="9">#REF!</definedName>
    <definedName name="servo1" localSheetId="6">#REF!</definedName>
    <definedName name="servo1" localSheetId="22">#REF!</definedName>
    <definedName name="servo1" localSheetId="3">#REF!</definedName>
    <definedName name="servo1">#REF!</definedName>
    <definedName name="siharai" localSheetId="9">#REF!</definedName>
    <definedName name="siharai" localSheetId="6">#REF!</definedName>
    <definedName name="siharai" localSheetId="22">#REF!</definedName>
    <definedName name="siharai" localSheetId="3">#REF!</definedName>
    <definedName name="siharai">#REF!</definedName>
    <definedName name="sikuchouson" localSheetId="9">#REF!</definedName>
    <definedName name="sikuchouson" localSheetId="6">#REF!</definedName>
    <definedName name="sikuchouson" localSheetId="22">#REF!</definedName>
    <definedName name="sikuchouson" localSheetId="3">#REF!</definedName>
    <definedName name="sikuchouson">#REF!</definedName>
    <definedName name="sinseisaki" localSheetId="9">#REF!</definedName>
    <definedName name="sinseisaki" localSheetId="6">#REF!</definedName>
    <definedName name="sinseisaki" localSheetId="22">#REF!</definedName>
    <definedName name="sinseisaki" localSheetId="3">#REF!</definedName>
    <definedName name="sinseisaki">#REF!</definedName>
    <definedName name="ｔａｂｉｅ＿04" localSheetId="9">#REF!</definedName>
    <definedName name="ｔａｂｉｅ＿04" localSheetId="6">#REF!</definedName>
    <definedName name="ｔａｂｉｅ＿04" localSheetId="22">#REF!</definedName>
    <definedName name="ｔａｂｉｅ＿04" localSheetId="3">#REF!</definedName>
    <definedName name="ｔａｂｉｅ＿04">#REF!</definedName>
    <definedName name="table_03" localSheetId="9">#REF!</definedName>
    <definedName name="table_03" localSheetId="6">#REF!</definedName>
    <definedName name="table_03" localSheetId="22">#REF!</definedName>
    <definedName name="table_03" localSheetId="3">#REF!</definedName>
    <definedName name="table_03">#REF!</definedName>
    <definedName name="table_06" localSheetId="9">#REF!</definedName>
    <definedName name="table_06" localSheetId="6">#REF!</definedName>
    <definedName name="table_06" localSheetId="22">#REF!</definedName>
    <definedName name="table_06" localSheetId="3">#REF!</definedName>
    <definedName name="table_06">#REF!</definedName>
    <definedName name="table2_3" localSheetId="9">#REF!</definedName>
    <definedName name="table2_3" localSheetId="6">#REF!</definedName>
    <definedName name="table2_3" localSheetId="22">#REF!</definedName>
    <definedName name="table2_3" localSheetId="3">#REF!</definedName>
    <definedName name="table2_3">#REF!</definedName>
    <definedName name="tapi2" localSheetId="9">#REF!</definedName>
    <definedName name="tapi2" localSheetId="6">#REF!</definedName>
    <definedName name="tapi2" localSheetId="22">#REF!</definedName>
    <definedName name="tapi2" localSheetId="3">#REF!</definedName>
    <definedName name="tapi2">#REF!</definedName>
    <definedName name="tebie_07" localSheetId="9">#REF!</definedName>
    <definedName name="tebie_07" localSheetId="6">#REF!</definedName>
    <definedName name="tebie_07" localSheetId="22">#REF!</definedName>
    <definedName name="tebie_07" localSheetId="3">#REF!</definedName>
    <definedName name="tebie_07">#REF!</definedName>
    <definedName name="tebie_o7" localSheetId="9">#REF!</definedName>
    <definedName name="tebie_o7" localSheetId="6">#REF!</definedName>
    <definedName name="tebie_o7" localSheetId="22">#REF!</definedName>
    <definedName name="tebie_o7" localSheetId="3">#REF!</definedName>
    <definedName name="tebie_o7">#REF!</definedName>
    <definedName name="tebie07" localSheetId="9">#REF!</definedName>
    <definedName name="tebie07" localSheetId="6">#REF!</definedName>
    <definedName name="tebie07" localSheetId="22">#REF!</definedName>
    <definedName name="tebie07" localSheetId="3">#REF!</definedName>
    <definedName name="tebie07">#REF!</definedName>
    <definedName name="tebie08" localSheetId="9">#REF!</definedName>
    <definedName name="tebie08" localSheetId="6">#REF!</definedName>
    <definedName name="tebie08" localSheetId="22">#REF!</definedName>
    <definedName name="tebie08" localSheetId="3">#REF!</definedName>
    <definedName name="tebie08">#REF!</definedName>
    <definedName name="tebie33" localSheetId="9">#REF!</definedName>
    <definedName name="tebie33" localSheetId="6">#REF!</definedName>
    <definedName name="tebie33" localSheetId="22">#REF!</definedName>
    <definedName name="tebie33" localSheetId="3">#REF!</definedName>
    <definedName name="tebie33">#REF!</definedName>
    <definedName name="tebiroo" localSheetId="9">#REF!</definedName>
    <definedName name="tebiroo" localSheetId="6">#REF!</definedName>
    <definedName name="tebiroo" localSheetId="22">#REF!</definedName>
    <definedName name="tebiroo" localSheetId="3">#REF!</definedName>
    <definedName name="tebiroo">#REF!</definedName>
    <definedName name="teble" localSheetId="9">#REF!</definedName>
    <definedName name="teble" localSheetId="6">#REF!</definedName>
    <definedName name="teble" localSheetId="22">#REF!</definedName>
    <definedName name="teble" localSheetId="3">#REF!</definedName>
    <definedName name="teble">#REF!</definedName>
    <definedName name="teble_09" localSheetId="9">#REF!</definedName>
    <definedName name="teble_09" localSheetId="6">#REF!</definedName>
    <definedName name="teble_09" localSheetId="22">#REF!</definedName>
    <definedName name="teble_09" localSheetId="3">#REF!</definedName>
    <definedName name="teble_09">#REF!</definedName>
    <definedName name="teble77" localSheetId="9">#REF!</definedName>
    <definedName name="teble77" localSheetId="6">#REF!</definedName>
    <definedName name="teble77" localSheetId="22">#REF!</definedName>
    <definedName name="teble77" localSheetId="3">#REF!</definedName>
    <definedName name="teble77">#REF!</definedName>
    <definedName name="yokohama" localSheetId="9">#REF!</definedName>
    <definedName name="yokohama" localSheetId="6">#REF!</definedName>
    <definedName name="yokohama" localSheetId="22">#REF!</definedName>
    <definedName name="yokohama" localSheetId="3">#REF!</definedName>
    <definedName name="yokohama">#REF!</definedName>
    <definedName name="あ" localSheetId="9">#REF!</definedName>
    <definedName name="あ" localSheetId="6">#REF!</definedName>
    <definedName name="あ" localSheetId="22">#REF!</definedName>
    <definedName name="あ" localSheetId="3">#REF!</definedName>
    <definedName name="あ">#REF!</definedName>
    <definedName name="こ" localSheetId="9">#REF!</definedName>
    <definedName name="こ" localSheetId="6">#REF!</definedName>
    <definedName name="こ" localSheetId="22">#REF!</definedName>
    <definedName name="こ" localSheetId="3">#REF!</definedName>
    <definedName name="こ">#REF!</definedName>
    <definedName name="サービス種別" localSheetId="9">#REF!</definedName>
    <definedName name="サービス種別" localSheetId="6">#REF!</definedName>
    <definedName name="サービス種別" localSheetId="22">#REF!</definedName>
    <definedName name="サービス種別" localSheetId="3">#REF!</definedName>
    <definedName name="サービス種別">#REF!</definedName>
    <definedName name="サービス種類" localSheetId="9">#REF!</definedName>
    <definedName name="サービス種類" localSheetId="6">#REF!</definedName>
    <definedName name="サービス種類" localSheetId="22">#REF!</definedName>
    <definedName name="サービス種類" localSheetId="3">#REF!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医療型障害児入所施設" localSheetId="1">#REF!</definedName>
    <definedName name="医療型障害児入所施設">#REF!</definedName>
    <definedName name="一般相談支援事業" localSheetId="1">#REF!</definedName>
    <definedName name="一般相談支援事業">#REF!</definedName>
    <definedName name="確認">#N/A</definedName>
    <definedName name="看護時間" localSheetId="9">#REF!</definedName>
    <definedName name="看護時間" localSheetId="6">#REF!</definedName>
    <definedName name="看護時間" localSheetId="22">#REF!</definedName>
    <definedName name="看護時間" localSheetId="3">#REF!</definedName>
    <definedName name="看護時間">#REF!</definedName>
    <definedName name="機能訓練" localSheetId="1">#REF!</definedName>
    <definedName name="機能訓練">#REF!</definedName>
    <definedName name="居宅介護" localSheetId="1">#REF!</definedName>
    <definedName name="居宅介護">#REF!</definedName>
    <definedName name="居宅介護・重度訪問介護・同行援護・行動援護" localSheetId="1">#REF!</definedName>
    <definedName name="居宅介護・重度訪問介護・同行援護・行動援護">#REF!</definedName>
    <definedName name="居宅訪問型児童発達支援" localSheetId="1">#REF!</definedName>
    <definedName name="居宅訪問型児童発達支援">#REF!</definedName>
    <definedName name="共同生活援助" localSheetId="1">#REF!</definedName>
    <definedName name="共同生活援助">#REF!</definedName>
    <definedName name="共同生活援助・介護サービス包括型" localSheetId="1">#REF!</definedName>
    <definedName name="共同生活援助・介護サービス包括型">#REF!</definedName>
    <definedName name="共同生活援助・外部サービス利用型" localSheetId="1">#REF!</definedName>
    <definedName name="共同生活援助・外部サービス利用型">#REF!</definedName>
    <definedName name="共同生活援助・日中サービス支援型" localSheetId="1">#REF!</definedName>
    <definedName name="共同生活援助・日中サービス支援型">#REF!</definedName>
    <definedName name="計画2" localSheetId="9">#REF!</definedName>
    <definedName name="計画2" localSheetId="6">#REF!</definedName>
    <definedName name="計画2" localSheetId="22">#REF!</definedName>
    <definedName name="計画2" localSheetId="3">#REF!</definedName>
    <definedName name="計画2">#REF!</definedName>
    <definedName name="計画3" localSheetId="9">#REF!</definedName>
    <definedName name="計画3" localSheetId="6">#REF!</definedName>
    <definedName name="計画3" localSheetId="22">#REF!</definedName>
    <definedName name="計画3" localSheetId="3">#REF!</definedName>
    <definedName name="計画3">#REF!</definedName>
    <definedName name="計画4" localSheetId="9">#REF!</definedName>
    <definedName name="計画4" localSheetId="6">#REF!</definedName>
    <definedName name="計画4" localSheetId="22">#REF!</definedName>
    <definedName name="計画4" localSheetId="3">#REF!</definedName>
    <definedName name="計画4">#REF!</definedName>
    <definedName name="計画5" localSheetId="9">#REF!</definedName>
    <definedName name="計画5" localSheetId="6">#REF!</definedName>
    <definedName name="計画5" localSheetId="22">#REF!</definedName>
    <definedName name="計画5" localSheetId="3">#REF!</definedName>
    <definedName name="計画5">#REF!</definedName>
    <definedName name="計画6" localSheetId="9">#REF!</definedName>
    <definedName name="計画6" localSheetId="6">#REF!</definedName>
    <definedName name="計画6" localSheetId="22">#REF!</definedName>
    <definedName name="計画6" localSheetId="3">#REF!</definedName>
    <definedName name="計画6">#REF!</definedName>
    <definedName name="計画7" localSheetId="9">#REF!</definedName>
    <definedName name="計画7" localSheetId="6">#REF!</definedName>
    <definedName name="計画7" localSheetId="22">#REF!</definedName>
    <definedName name="計画7" localSheetId="3">#REF!</definedName>
    <definedName name="計画7">#REF!</definedName>
    <definedName name="計画8" localSheetId="9">#REF!</definedName>
    <definedName name="計画8" localSheetId="6">#REF!</definedName>
    <definedName name="計画8" localSheetId="22">#REF!</definedName>
    <definedName name="計画8" localSheetId="3">#REF!</definedName>
    <definedName name="計画8">#REF!</definedName>
    <definedName name="計画9" localSheetId="9">#REF!</definedName>
    <definedName name="計画9" localSheetId="6">#REF!</definedName>
    <definedName name="計画9" localSheetId="22">#REF!</definedName>
    <definedName name="計画9" localSheetId="3">#REF!</definedName>
    <definedName name="計画9">#REF!</definedName>
    <definedName name="行動援護" localSheetId="1">#REF!</definedName>
    <definedName name="行動援護">#REF!</definedName>
    <definedName name="児童発達支援・児童発達支援センターであるもの" localSheetId="1">#REF!</definedName>
    <definedName name="児童発達支援・児童発達支援センターであるもの">#REF!</definedName>
    <definedName name="児童発達支援・主として重症心身障害児を対象とする場合" localSheetId="1">#REF!</definedName>
    <definedName name="児童発達支援・主として重症心身障害児を対象とする場合">#REF!</definedName>
    <definedName name="児童発達支援・放課後等デイサービス" localSheetId="1">#REF!</definedName>
    <definedName name="児童発達支援・放課後等デイサービス">#REF!</definedName>
    <definedName name="自立生活援助" localSheetId="1">#REF!</definedName>
    <definedName name="自立生活援助">#REF!</definedName>
    <definedName name="種類" localSheetId="9">#REF!</definedName>
    <definedName name="種類" localSheetId="6">#REF!</definedName>
    <definedName name="種類" localSheetId="22">#REF!</definedName>
    <definedName name="種類" localSheetId="3">#REF!</definedName>
    <definedName name="種類">#REF!</definedName>
    <definedName name="就労移行支援" localSheetId="1">#REF!</definedName>
    <definedName name="就労移行支援">#REF!</definedName>
    <definedName name="就労継続支援Ａ型" localSheetId="1">#REF!</definedName>
    <definedName name="就労継続支援Ａ型">#REF!</definedName>
    <definedName name="就労継続支援Ａ型・B型" localSheetId="1">#REF!</definedName>
    <definedName name="就労継続支援Ａ型・B型">#REF!</definedName>
    <definedName name="就労継続支援Ｂ型" localSheetId="1">#REF!</definedName>
    <definedName name="就労継続支援Ｂ型" localSheetId="9">[1]選択肢!#REF!</definedName>
    <definedName name="就労継続支援Ｂ型" localSheetId="6">[1]選択肢!#REF!</definedName>
    <definedName name="就労継続支援Ｂ型" localSheetId="22">[1]選択肢!#REF!</definedName>
    <definedName name="就労継続支援Ｂ型" localSheetId="3">[1]選択肢!#REF!</definedName>
    <definedName name="就労継続支援Ｂ型">#REF!</definedName>
    <definedName name="就労定着支援" localSheetId="1">#REF!</definedName>
    <definedName name="就労定着支援">#REF!</definedName>
    <definedName name="重度障害者等包括支援" localSheetId="1">#REF!</definedName>
    <definedName name="重度障害者等包括支援">#REF!</definedName>
    <definedName name="重度訪問介護" localSheetId="1">#REF!</definedName>
    <definedName name="重度訪問介護">#REF!</definedName>
    <definedName name="障害者支援施設" localSheetId="1">#REF!</definedName>
    <definedName name="障害者支援施設">#REF!</definedName>
    <definedName name="食事" localSheetId="1">#REF!</definedName>
    <definedName name="食事" localSheetId="9">#REF!</definedName>
    <definedName name="食事" localSheetId="6">#REF!</definedName>
    <definedName name="食事" localSheetId="22">#REF!</definedName>
    <definedName name="食事" localSheetId="3">#REF!</definedName>
    <definedName name="食事">#REF!</definedName>
    <definedName name="生活介護" localSheetId="1">#REF!</definedName>
    <definedName name="生活介護">#REF!</definedName>
    <definedName name="生活訓練" localSheetId="1">#REF!</definedName>
    <definedName name="生活訓練">#REF!</definedName>
    <definedName name="体制等状況一覧" localSheetId="9">#REF!</definedName>
    <definedName name="体制等状況一覧" localSheetId="6">#REF!</definedName>
    <definedName name="体制等状況一覧" localSheetId="22">#REF!</definedName>
    <definedName name="体制等状況一覧" localSheetId="3">#REF!</definedName>
    <definedName name="体制等状況一覧">#REF!</definedName>
    <definedName name="短期入所・空床利用型" localSheetId="1">#REF!</definedName>
    <definedName name="短期入所・空床利用型">#REF!</definedName>
    <definedName name="短期入所・単独型" localSheetId="1">#REF!</definedName>
    <definedName name="短期入所・単独型">#REF!</definedName>
    <definedName name="短期入所・併設型" localSheetId="1">#REF!</definedName>
    <definedName name="短期入所・併設型">#REF!</definedName>
    <definedName name="町っ油" localSheetId="1">#REF!</definedName>
    <definedName name="町っ油" localSheetId="9">#REF!</definedName>
    <definedName name="町っ油" localSheetId="6">#REF!</definedName>
    <definedName name="町っ油" localSheetId="22">#REF!</definedName>
    <definedName name="町っ油" localSheetId="3">#REF!</definedName>
    <definedName name="町っ油">#REF!</definedName>
    <definedName name="同行援護" localSheetId="1">#REF!</definedName>
    <definedName name="同行援護">#REF!</definedName>
    <definedName name="特定相談支援・障害児相談支援" localSheetId="1">#REF!</definedName>
    <definedName name="特定相談支援・障害児相談支援">#REF!</definedName>
    <definedName name="認定指定就労移行支援" localSheetId="1">#REF!</definedName>
    <definedName name="認定指定就労移行支援">#REF!</definedName>
    <definedName name="福祉型障害児入所施設" localSheetId="1">#REF!</definedName>
    <definedName name="福祉型障害児入所施設">#REF!</definedName>
    <definedName name="保育所等訪問支援" localSheetId="1">#REF!</definedName>
    <definedName name="保育所等訪問支援">#REF!</definedName>
    <definedName name="利用日数記入例" localSheetId="1">#REF!</definedName>
    <definedName name="利用日数記入例" localSheetId="9">#REF!</definedName>
    <definedName name="利用日数記入例" localSheetId="6">#REF!</definedName>
    <definedName name="利用日数記入例" localSheetId="22">#REF!</definedName>
    <definedName name="利用日数記入例" localSheetId="3">#REF!</definedName>
    <definedName name="利用日数記入例">#REF!</definedName>
    <definedName name="療養介護" localSheetId="1">#REF!</definedName>
    <definedName name="療養介護">#REF!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173" l="1"/>
  <c r="A12" i="173"/>
  <c r="T10" i="183" l="1"/>
  <c r="T2" i="183"/>
  <c r="T1" i="183"/>
  <c r="P17" i="183"/>
  <c r="Q17" i="183"/>
  <c r="N19" i="183"/>
  <c r="N2" i="183" s="1"/>
  <c r="L19" i="183"/>
  <c r="L2" i="183" s="1"/>
  <c r="P19" i="183"/>
  <c r="H19" i="183"/>
  <c r="F19" i="183"/>
  <c r="D19" i="183"/>
  <c r="P18" i="183"/>
  <c r="F18" i="183"/>
  <c r="D18" i="183"/>
  <c r="R16" i="183"/>
  <c r="M16" i="183"/>
  <c r="M1" i="183" s="1"/>
  <c r="K16" i="183"/>
  <c r="J16" i="183"/>
  <c r="J2" i="183" s="1"/>
  <c r="H16" i="183"/>
  <c r="F16" i="183"/>
  <c r="D16" i="183"/>
  <c r="R15" i="183"/>
  <c r="I15" i="183"/>
  <c r="I2" i="183" s="1"/>
  <c r="H15" i="183"/>
  <c r="F15" i="183"/>
  <c r="D15" i="183"/>
  <c r="O14" i="183"/>
  <c r="D14" i="183"/>
  <c r="G13" i="183"/>
  <c r="D13" i="183"/>
  <c r="E13" i="183"/>
  <c r="G12" i="183"/>
  <c r="D12" i="183"/>
  <c r="E12" i="183"/>
  <c r="P11" i="183"/>
  <c r="G11" i="183"/>
  <c r="D11" i="183"/>
  <c r="E11" i="183"/>
  <c r="S10" i="183"/>
  <c r="S1" i="183" s="1"/>
  <c r="P10" i="183"/>
  <c r="O10" i="183"/>
  <c r="F10" i="183"/>
  <c r="D10" i="183"/>
  <c r="P9" i="183"/>
  <c r="F9" i="183"/>
  <c r="D9" i="183"/>
  <c r="S2" i="183"/>
  <c r="Q2" i="183"/>
  <c r="K2" i="183"/>
  <c r="Q1" i="183"/>
  <c r="L1" i="183"/>
  <c r="K1" i="183"/>
  <c r="T3" i="183" l="1"/>
  <c r="T8" i="183" s="1"/>
  <c r="M2" i="183"/>
  <c r="M3" i="183" s="1"/>
  <c r="M8" i="183" s="1"/>
  <c r="H2" i="183"/>
  <c r="H1" i="183"/>
  <c r="S3" i="183"/>
  <c r="S8" i="183" s="1"/>
  <c r="I1" i="183"/>
  <c r="I3" i="183" s="1"/>
  <c r="I8" i="183" s="1"/>
  <c r="O2" i="183"/>
  <c r="R2" i="183"/>
  <c r="F2" i="183"/>
  <c r="P2" i="183"/>
  <c r="E2" i="183"/>
  <c r="O1" i="183"/>
  <c r="K3" i="183"/>
  <c r="K8" i="183" s="1"/>
  <c r="Q3" i="183"/>
  <c r="Q8" i="183" s="1"/>
  <c r="G1" i="183"/>
  <c r="D2" i="183"/>
  <c r="G2" i="183"/>
  <c r="L3" i="183"/>
  <c r="L8" i="183" s="1"/>
  <c r="E1" i="183"/>
  <c r="P1" i="183"/>
  <c r="D1" i="183"/>
  <c r="F1" i="183"/>
  <c r="F3" i="183" s="1"/>
  <c r="F8" i="183" s="1"/>
  <c r="J1" i="183"/>
  <c r="J3" i="183" s="1"/>
  <c r="J8" i="183" s="1"/>
  <c r="N1" i="183"/>
  <c r="N3" i="183" s="1"/>
  <c r="N8" i="183" s="1"/>
  <c r="R1" i="183"/>
  <c r="R3" i="183" l="1"/>
  <c r="R8" i="183" s="1"/>
  <c r="H3" i="183"/>
  <c r="H8" i="183" s="1"/>
  <c r="O3" i="183"/>
  <c r="O8" i="183" s="1"/>
  <c r="D3" i="183"/>
  <c r="D8" i="183" s="1"/>
  <c r="P3" i="183"/>
  <c r="P8" i="183" s="1"/>
  <c r="E3" i="183"/>
  <c r="E8" i="183" s="1"/>
  <c r="G3" i="183"/>
  <c r="G8" i="183" s="1"/>
  <c r="B9" i="181"/>
  <c r="E8" i="181"/>
  <c r="B6" i="181"/>
  <c r="B9" i="180"/>
  <c r="E8" i="180"/>
  <c r="B6" i="180"/>
  <c r="B9" i="179"/>
  <c r="E8" i="179"/>
  <c r="B6" i="179"/>
  <c r="B9" i="178"/>
  <c r="E8" i="178"/>
  <c r="B6" i="178"/>
  <c r="B9" i="175"/>
  <c r="E8" i="175"/>
  <c r="B6" i="175"/>
  <c r="B9" i="176"/>
  <c r="E8" i="176"/>
  <c r="B6" i="176"/>
  <c r="B9" i="177"/>
  <c r="E8" i="177"/>
  <c r="B6" i="177"/>
  <c r="B9" i="133" l="1"/>
  <c r="E8" i="133"/>
  <c r="B6" i="133"/>
  <c r="E4" i="181"/>
  <c r="E4" i="180"/>
  <c r="E4" i="179"/>
  <c r="E4" i="178"/>
  <c r="E4" i="177"/>
  <c r="E4" i="176"/>
  <c r="E4" i="175"/>
  <c r="E4" i="133"/>
  <c r="AK2" i="182"/>
  <c r="I54" i="182"/>
  <c r="F53" i="182"/>
  <c r="D52" i="182"/>
  <c r="F42" i="182"/>
  <c r="E42" i="182"/>
  <c r="D42" i="182"/>
  <c r="I42" i="182" s="1"/>
  <c r="I44" i="182" s="1"/>
  <c r="AH42" i="182" s="1"/>
  <c r="AK42" i="182" s="1"/>
  <c r="AH41" i="182"/>
  <c r="AK41" i="182" s="1"/>
  <c r="I41" i="182"/>
  <c r="AH40" i="182"/>
  <c r="AK40" i="182" s="1"/>
  <c r="I40" i="182"/>
  <c r="F39" i="182"/>
  <c r="E39" i="182"/>
  <c r="D39" i="182"/>
  <c r="U38" i="182"/>
  <c r="AJ31" i="182"/>
  <c r="AI31" i="182"/>
  <c r="AH31" i="182"/>
  <c r="AG31" i="182"/>
  <c r="AF31" i="182"/>
  <c r="AE31" i="182"/>
  <c r="AD31" i="182"/>
  <c r="AC31" i="182"/>
  <c r="AB31" i="182"/>
  <c r="AA31" i="182"/>
  <c r="Z31" i="182"/>
  <c r="Y31" i="182"/>
  <c r="X31" i="182"/>
  <c r="W31" i="182"/>
  <c r="V31" i="182"/>
  <c r="U31" i="182"/>
  <c r="T31" i="182"/>
  <c r="S31" i="182"/>
  <c r="R31" i="182"/>
  <c r="Q31" i="182"/>
  <c r="P31" i="182"/>
  <c r="O31" i="182"/>
  <c r="N31" i="182"/>
  <c r="M31" i="182"/>
  <c r="L31" i="182"/>
  <c r="K31" i="182"/>
  <c r="J31" i="182"/>
  <c r="I31" i="182"/>
  <c r="H31" i="182"/>
  <c r="G31" i="182"/>
  <c r="F31" i="182"/>
  <c r="AL30" i="182"/>
  <c r="AK30" i="182"/>
  <c r="AK29" i="182"/>
  <c r="AL29" i="182" s="1"/>
  <c r="AL28" i="182"/>
  <c r="AK28" i="182"/>
  <c r="AK27" i="182"/>
  <c r="AL27" i="182" s="1"/>
  <c r="AL26" i="182"/>
  <c r="AK26" i="182"/>
  <c r="AK25" i="182"/>
  <c r="AL25" i="182" s="1"/>
  <c r="AL24" i="182"/>
  <c r="AK24" i="182"/>
  <c r="AK23" i="182"/>
  <c r="AL23" i="182" s="1"/>
  <c r="AL22" i="182"/>
  <c r="AK22" i="182"/>
  <c r="AK21" i="182"/>
  <c r="AL21" i="182" s="1"/>
  <c r="AL20" i="182"/>
  <c r="AK20" i="182"/>
  <c r="AK19" i="182"/>
  <c r="AL19" i="182" s="1"/>
  <c r="AK18" i="182"/>
  <c r="AL18" i="182" s="1"/>
  <c r="AK17" i="182"/>
  <c r="AL17" i="182" s="1"/>
  <c r="AK16" i="182"/>
  <c r="AL16" i="182" s="1"/>
  <c r="AK15" i="182"/>
  <c r="AL15" i="182" s="1"/>
  <c r="AK14" i="182"/>
  <c r="AL14" i="182" s="1"/>
  <c r="AK13" i="182"/>
  <c r="AL13" i="182" s="1"/>
  <c r="AL12" i="182"/>
  <c r="AK12" i="182"/>
  <c r="AG10" i="182"/>
  <c r="AF10" i="182"/>
  <c r="AE10" i="182"/>
  <c r="AD10" i="182"/>
  <c r="AC10" i="182"/>
  <c r="AB10" i="182"/>
  <c r="AA10" i="182"/>
  <c r="Z10" i="182"/>
  <c r="Y10" i="182"/>
  <c r="X10" i="182"/>
  <c r="W10" i="182"/>
  <c r="V10" i="182"/>
  <c r="U10" i="182"/>
  <c r="T10" i="182"/>
  <c r="S10" i="182"/>
  <c r="R10" i="182"/>
  <c r="Q10" i="182"/>
  <c r="P10" i="182"/>
  <c r="O10" i="182"/>
  <c r="N10" i="182"/>
  <c r="M10" i="182"/>
  <c r="L10" i="182"/>
  <c r="K10" i="182"/>
  <c r="J10" i="182"/>
  <c r="I10" i="182"/>
  <c r="H10" i="182"/>
  <c r="G10" i="182"/>
  <c r="F10" i="182"/>
  <c r="AJ10" i="182" s="1"/>
  <c r="AG9" i="182"/>
  <c r="AF9" i="182"/>
  <c r="AE9" i="182"/>
  <c r="AD9" i="182"/>
  <c r="AC9" i="182"/>
  <c r="AB9" i="182"/>
  <c r="AA9" i="182"/>
  <c r="Z9" i="182"/>
  <c r="Y9" i="182"/>
  <c r="X9" i="182"/>
  <c r="W9" i="182"/>
  <c r="V9" i="182"/>
  <c r="U9" i="182"/>
  <c r="T9" i="182"/>
  <c r="S9" i="182"/>
  <c r="R9" i="182"/>
  <c r="Q9" i="182"/>
  <c r="P9" i="182"/>
  <c r="O9" i="182"/>
  <c r="N9" i="182"/>
  <c r="M9" i="182"/>
  <c r="L9" i="182"/>
  <c r="K9" i="182"/>
  <c r="J9" i="182"/>
  <c r="I9" i="182"/>
  <c r="H9" i="182"/>
  <c r="G9" i="182"/>
  <c r="F9" i="182"/>
  <c r="AJ9" i="182" s="1"/>
  <c r="D75" i="172"/>
  <c r="B5" i="176" l="1"/>
  <c r="AK31" i="182"/>
  <c r="AL31" i="182" s="1"/>
  <c r="AM40" i="182"/>
  <c r="I52" i="182"/>
  <c r="I53" i="182"/>
  <c r="L52" i="182"/>
  <c r="C52" i="182"/>
  <c r="L53" i="182"/>
  <c r="G22" i="172" s="1"/>
  <c r="AH10" i="182"/>
  <c r="AH9" i="182"/>
  <c r="AI10" i="182"/>
  <c r="AI9" i="182"/>
  <c r="E52" i="182"/>
  <c r="E21" i="172" s="1"/>
  <c r="E53" i="182"/>
  <c r="E54" i="182"/>
  <c r="E23" i="172" s="1"/>
  <c r="F52" i="182"/>
  <c r="G21" i="172" s="1"/>
  <c r="D85" i="172"/>
  <c r="D83" i="172"/>
  <c r="D81" i="172"/>
  <c r="D79" i="172"/>
  <c r="D77" i="172"/>
  <c r="AM43" i="182"/>
  <c r="B5" i="181" l="1"/>
  <c r="B5" i="180"/>
  <c r="B5" i="179"/>
  <c r="B5" i="178"/>
  <c r="B5" i="177"/>
  <c r="E22" i="172"/>
  <c r="H5" i="174"/>
  <c r="H4" i="174"/>
  <c r="E17" i="173"/>
  <c r="E16" i="173"/>
  <c r="I10" i="173"/>
  <c r="G10" i="173"/>
  <c r="G9" i="173"/>
  <c r="G8" i="173"/>
  <c r="G6" i="173"/>
  <c r="I25" i="173"/>
  <c r="P57" i="172" l="1"/>
  <c r="D57" i="172"/>
  <c r="C56" i="172"/>
  <c r="D55" i="172"/>
  <c r="C54" i="172"/>
  <c r="P9" i="172" l="1"/>
  <c r="D9" i="172"/>
  <c r="C8" i="172"/>
  <c r="D7" i="172"/>
  <c r="C6" i="172"/>
  <c r="D17" i="172"/>
  <c r="C10" i="172"/>
  <c r="B5" i="175" l="1"/>
  <c r="B5" i="133"/>
  <c r="V5" i="131"/>
  <c r="D28" i="164"/>
  <c r="E27" i="164"/>
  <c r="D26" i="164"/>
  <c r="D24" i="164"/>
  <c r="E23" i="164"/>
  <c r="D22" i="164"/>
  <c r="D20" i="164"/>
  <c r="D18" i="164"/>
  <c r="E17" i="164"/>
  <c r="D16" i="164"/>
  <c r="J6" i="164"/>
  <c r="K11" i="164"/>
  <c r="H11" i="164"/>
  <c r="H10" i="164"/>
  <c r="D22" i="125"/>
  <c r="D17" i="125"/>
  <c r="D11" i="125"/>
  <c r="C53" i="172" l="1"/>
  <c r="C5" i="172"/>
  <c r="D21" i="164"/>
  <c r="D15" i="164"/>
  <c r="D25" i="164"/>
  <c r="H9" i="164"/>
  <c r="C14" i="151" l="1"/>
  <c r="C13" i="151"/>
  <c r="C12" i="151"/>
  <c r="F6" i="151"/>
  <c r="E6" i="151"/>
  <c r="E5" i="151"/>
  <c r="E4" i="151"/>
  <c r="F3" i="151"/>
  <c r="D5" i="146"/>
  <c r="C5" i="144"/>
  <c r="E3" i="143"/>
  <c r="F5" i="142"/>
  <c r="F3" i="141"/>
  <c r="O16" i="131"/>
  <c r="O15" i="131"/>
  <c r="O14" i="131"/>
  <c r="W10" i="131"/>
  <c r="Q10" i="131"/>
  <c r="Q9" i="131"/>
  <c r="Q8" i="131"/>
</calcChain>
</file>

<file path=xl/comments1.xml><?xml version="1.0" encoding="utf-8"?>
<comments xmlns="http://schemas.openxmlformats.org/spreadsheetml/2006/main">
  <authors>
    <author>作成者</author>
  </authors>
  <commentList>
    <comment ref="A1" authorId="0" shapeId="0">
      <text>
        <r>
          <rPr>
            <b/>
            <sz val="11"/>
            <color indexed="10"/>
            <rFont val="MS P ゴシック"/>
            <family val="3"/>
            <charset val="128"/>
          </rPr>
          <t>着色（</t>
        </r>
        <r>
          <rPr>
            <b/>
            <sz val="11"/>
            <color indexed="43"/>
            <rFont val="MS P ゴシック"/>
            <family val="3"/>
            <charset val="128"/>
          </rPr>
          <t>■</t>
        </r>
        <r>
          <rPr>
            <b/>
            <sz val="11"/>
            <color indexed="10"/>
            <rFont val="MS P ゴシック"/>
            <family val="3"/>
            <charset val="128"/>
          </rPr>
          <t>）してあるセルに情報を入力してください。
※</t>
        </r>
        <r>
          <rPr>
            <b/>
            <sz val="11"/>
            <color indexed="22"/>
            <rFont val="MS P ゴシック"/>
            <family val="3"/>
            <charset val="128"/>
          </rPr>
          <t>■</t>
        </r>
        <r>
          <rPr>
            <b/>
            <sz val="11"/>
            <color indexed="10"/>
            <rFont val="MS P ゴシック"/>
            <family val="3"/>
            <charset val="128"/>
          </rPr>
          <t>色のセルは、関数により内容が転記されるセルです。
　原則、直接入力しないでください。
　ただし、内容が正しく反映されない場合等、必要に応じて関数を削除し、直接入力しても構いません。</t>
        </r>
      </text>
    </comment>
    <comment ref="D3" authorId="0" shapeId="0">
      <text>
        <r>
          <rPr>
            <b/>
            <sz val="12"/>
            <color indexed="10"/>
            <rFont val="MS P ゴシック"/>
            <family val="3"/>
            <charset val="128"/>
          </rPr>
          <t>実際に届け出た日付を記載すること</t>
        </r>
      </text>
    </comment>
  </commentList>
</comments>
</file>

<file path=xl/comments10.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11.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12.xml><?xml version="1.0" encoding="utf-8"?>
<comments xmlns="http://schemas.openxmlformats.org/spreadsheetml/2006/main">
  <authors>
    <author>作成者</author>
  </authors>
  <commentList>
    <comment ref="A7" authorId="0" shapeId="0">
      <text>
        <r>
          <rPr>
            <b/>
            <sz val="12"/>
            <color indexed="10"/>
            <rFont val="ＭＳ Ｐゴシック"/>
            <family val="3"/>
            <charset val="128"/>
          </rPr>
          <t>１　既存の平面図でも可
２　事業に使用する区画（事務室等）、設備基準上の区画（訓練・作業室、居室、食堂、相談室、浴室等）、鍵付き書庫及び消防設備を明示すること。
３　訓練、作業室、居室については、面積を記載すること（多機能型の場合、サービスごとに使用する訓練、作業室を明示すること。
４　概要写真の撮影方向を「①→」等で表示すること。</t>
        </r>
      </text>
    </comment>
  </commentList>
</comments>
</file>

<file path=xl/comments13.xml><?xml version="1.0" encoding="utf-8"?>
<comments xmlns="http://schemas.openxmlformats.org/spreadsheetml/2006/main">
  <authors>
    <author>作成者</author>
  </authors>
  <commentList>
    <comment ref="B15" authorId="0" shapeId="0">
      <text>
        <r>
          <rPr>
            <b/>
            <sz val="11"/>
            <color indexed="10"/>
            <rFont val="MS P ゴシック"/>
            <family val="3"/>
            <charset val="128"/>
          </rPr>
          <t>例１：身体障害者に配慮した施設構造となっておらず、作業スペースも狭いことから、特に車いす利用者の受け入れが困難な状況にある。
例２：〇〇障害に関するノウハウに乏しく、〇〇障害者を受け入れた場合に適切なサービス提供ができない可能性がある。</t>
        </r>
      </text>
    </comment>
    <comment ref="C34" authorId="0" shapeId="0">
      <text>
        <r>
          <rPr>
            <b/>
            <sz val="11"/>
            <color indexed="10"/>
            <rFont val="MS P ゴシック"/>
            <family val="3"/>
            <charset val="128"/>
          </rPr>
          <t>例：〇〇〇〇年度以降、身体障害者を受け入れていくこととする。</t>
        </r>
      </text>
    </comment>
    <comment ref="C38" authorId="0" shapeId="0">
      <text>
        <r>
          <rPr>
            <b/>
            <sz val="11"/>
            <color indexed="10"/>
            <rFont val="MS P ゴシック"/>
            <family val="3"/>
            <charset val="128"/>
          </rPr>
          <t>例１：作業室の拡張、施設のバリアフリー化により、〇〇障害者の受け入れを可能にする。
例２：法人内での〇〇研修を実施するなど、〇〇障害者を受け入れる体制を構築していく。</t>
        </r>
      </text>
    </comment>
  </commentList>
</comments>
</file>

<file path=xl/comments14.xml><?xml version="1.0" encoding="utf-8"?>
<comments xmlns="http://schemas.openxmlformats.org/spreadsheetml/2006/main">
  <authors>
    <author>作成者</author>
  </authors>
  <commentList>
    <comment ref="A14" authorId="0" shapeId="0">
      <text>
        <r>
          <rPr>
            <b/>
            <sz val="9"/>
            <color indexed="10"/>
            <rFont val="MS P ゴシック"/>
            <family val="3"/>
            <charset val="128"/>
          </rPr>
          <t>「社会福祉事業の経営者による福祉サービスに関する苦情解決の仕組みの指針について」（厚生労働省通知）において、社会福祉事業の経営者は、苦情解決に社会性や客観性を確保し、利用者の立場や特性に配慮した適切な対応を推進するため第三者委員を選任する。</t>
        </r>
      </text>
    </comment>
  </commentList>
</comments>
</file>

<file path=xl/comments15.xml><?xml version="1.0" encoding="utf-8"?>
<comments xmlns="http://schemas.openxmlformats.org/spreadsheetml/2006/main">
  <authors>
    <author>作成者</author>
  </authors>
  <commentList>
    <comment ref="C15" authorId="0" shapeId="0">
      <text>
        <r>
          <rPr>
            <b/>
            <sz val="10"/>
            <color indexed="10"/>
            <rFont val="MS P ゴシック"/>
            <family val="3"/>
            <charset val="128"/>
          </rPr>
          <t>職・氏名</t>
        </r>
      </text>
    </comment>
    <comment ref="D15" authorId="0" shapeId="0">
      <text>
        <r>
          <rPr>
            <b/>
            <sz val="10"/>
            <color indexed="10"/>
            <rFont val="MS P ゴシック"/>
            <family val="3"/>
            <charset val="128"/>
          </rPr>
          <t>例：サービス内容、対象とする障がい者の種別、営業日、営業時間、改修工事の内容、工事期間等</t>
        </r>
      </text>
    </comment>
  </commentList>
</comments>
</file>

<file path=xl/comments2.xml><?xml version="1.0" encoding="utf-8"?>
<comments xmlns="http://schemas.openxmlformats.org/spreadsheetml/2006/main">
  <authors>
    <author>作成者</author>
  </authors>
  <commentList>
    <comment ref="F3" authorId="0" shapeId="0">
      <text>
        <r>
          <rPr>
            <b/>
            <sz val="12"/>
            <color indexed="10"/>
            <rFont val="MS P ゴシック"/>
            <family val="3"/>
            <charset val="128"/>
          </rPr>
          <t>「開始」又は「変更」を選択してください。</t>
        </r>
      </text>
    </comment>
    <comment ref="C29" authorId="0" shapeId="0">
      <text>
        <r>
          <rPr>
            <b/>
            <sz val="12"/>
            <color indexed="10"/>
            <rFont val="MS P ゴシック"/>
            <family val="3"/>
            <charset val="128"/>
          </rPr>
          <t>運営規程の内容と一致させること</t>
        </r>
      </text>
    </comment>
  </commentList>
</comments>
</file>

<file path=xl/comments3.xml><?xml version="1.0" encoding="utf-8"?>
<comments xmlns="http://schemas.openxmlformats.org/spreadsheetml/2006/main">
  <authors>
    <author>作成者</author>
  </authors>
  <commentList>
    <comment ref="AM11" authorId="0" shapeId="0">
      <text>
        <r>
          <rPr>
            <b/>
            <sz val="10"/>
            <color indexed="10"/>
            <rFont val="MS P ゴシック"/>
            <family val="3"/>
            <charset val="128"/>
          </rPr>
          <t>常勤の従業者が、育児等で時短勤務をしている場合、実際の勤務時間(6h等)でなく、通常常勤が勤務すべき時間数（8h等）を記載し、項目(11)に時短勤務であることがわかるよう記載してください</t>
        </r>
      </text>
    </comment>
  </commentList>
</comments>
</file>

<file path=xl/comments4.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5.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6.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7.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8.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9.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sharedStrings.xml><?xml version="1.0" encoding="utf-8"?>
<sst xmlns="http://schemas.openxmlformats.org/spreadsheetml/2006/main" count="1036" uniqueCount="606">
  <si>
    <t>（備考）</t>
    <rPh sb="1" eb="3">
      <t>ビコウ</t>
    </rPh>
    <phoneticPr fontId="10"/>
  </si>
  <si>
    <t>その他</t>
    <rPh sb="2" eb="3">
      <t>タ</t>
    </rPh>
    <phoneticPr fontId="10"/>
  </si>
  <si>
    <t>担当者</t>
    <rPh sb="0" eb="3">
      <t>タントウシャ</t>
    </rPh>
    <phoneticPr fontId="10"/>
  </si>
  <si>
    <t>窓口（連絡先）</t>
    <rPh sb="0" eb="2">
      <t>マドグチ</t>
    </rPh>
    <rPh sb="3" eb="6">
      <t>レンラクサキ</t>
    </rPh>
    <phoneticPr fontId="10"/>
  </si>
  <si>
    <t>苦情解決の措置概要</t>
    <rPh sb="0" eb="2">
      <t>クジョウ</t>
    </rPh>
    <rPh sb="2" eb="4">
      <t>カイケツ</t>
    </rPh>
    <rPh sb="5" eb="7">
      <t>ソチ</t>
    </rPh>
    <rPh sb="7" eb="9">
      <t>ガイヨウ</t>
    </rPh>
    <phoneticPr fontId="10"/>
  </si>
  <si>
    <t>している　・　していない</t>
    <phoneticPr fontId="10"/>
  </si>
  <si>
    <t>第三者評価の実施状況</t>
    <rPh sb="0" eb="3">
      <t>ダイサンシャ</t>
    </rPh>
    <rPh sb="3" eb="5">
      <t>ヒョウカ</t>
    </rPh>
    <rPh sb="6" eb="8">
      <t>ジッシ</t>
    </rPh>
    <rPh sb="8" eb="10">
      <t>ジョウキョウ</t>
    </rPh>
    <phoneticPr fontId="10"/>
  </si>
  <si>
    <t>その他参考となる事項</t>
    <rPh sb="2" eb="3">
      <t>タ</t>
    </rPh>
    <rPh sb="3" eb="5">
      <t>サンコウ</t>
    </rPh>
    <rPh sb="8" eb="10">
      <t>ジコウ</t>
    </rPh>
    <phoneticPr fontId="10"/>
  </si>
  <si>
    <t>その他の費用</t>
    <rPh sb="2" eb="3">
      <t>タ</t>
    </rPh>
    <rPh sb="4" eb="6">
      <t>ヒヨウ</t>
    </rPh>
    <phoneticPr fontId="10"/>
  </si>
  <si>
    <t>利用料</t>
    <rPh sb="0" eb="3">
      <t>リヨウリョウ</t>
    </rPh>
    <phoneticPr fontId="10"/>
  </si>
  <si>
    <t>営業時間</t>
    <rPh sb="0" eb="2">
      <t>エイギョウ</t>
    </rPh>
    <rPh sb="2" eb="4">
      <t>ジカン</t>
    </rPh>
    <phoneticPr fontId="10"/>
  </si>
  <si>
    <t>営業日</t>
    <rPh sb="0" eb="3">
      <t>エイギョウビ</t>
    </rPh>
    <phoneticPr fontId="10"/>
  </si>
  <si>
    <t>主な掲示事項</t>
    <rPh sb="0" eb="1">
      <t>オモ</t>
    </rPh>
    <rPh sb="2" eb="4">
      <t>ケイジ</t>
    </rPh>
    <rPh sb="4" eb="6">
      <t>ジコウ</t>
    </rPh>
    <phoneticPr fontId="10"/>
  </si>
  <si>
    <t>基準上の必要人数（人）</t>
    <rPh sb="0" eb="2">
      <t>キジュン</t>
    </rPh>
    <rPh sb="2" eb="3">
      <t>ジョウ</t>
    </rPh>
    <rPh sb="4" eb="6">
      <t>ヒツヨウ</t>
    </rPh>
    <rPh sb="6" eb="8">
      <t>ニンズウ</t>
    </rPh>
    <rPh sb="9" eb="10">
      <t>ニン</t>
    </rPh>
    <phoneticPr fontId="10"/>
  </si>
  <si>
    <t>常勤換算後の人数（人）</t>
    <rPh sb="0" eb="2">
      <t>ジョウキン</t>
    </rPh>
    <rPh sb="2" eb="4">
      <t>カンザン</t>
    </rPh>
    <rPh sb="4" eb="5">
      <t>ゴ</t>
    </rPh>
    <rPh sb="6" eb="8">
      <t>ニンズウ</t>
    </rPh>
    <rPh sb="9" eb="10">
      <t>ニン</t>
    </rPh>
    <phoneticPr fontId="10"/>
  </si>
  <si>
    <t>非常勤（人）</t>
    <rPh sb="0" eb="3">
      <t>ヒジョウキン</t>
    </rPh>
    <rPh sb="4" eb="5">
      <t>ヒト</t>
    </rPh>
    <phoneticPr fontId="10"/>
  </si>
  <si>
    <t>常勤（人）</t>
    <rPh sb="0" eb="2">
      <t>ジョウキン</t>
    </rPh>
    <rPh sb="3" eb="4">
      <t>ヒト</t>
    </rPh>
    <phoneticPr fontId="10"/>
  </si>
  <si>
    <t>従業者数</t>
    <rPh sb="0" eb="2">
      <t>ジュウギョウ</t>
    </rPh>
    <rPh sb="2" eb="3">
      <t>シャ</t>
    </rPh>
    <rPh sb="3" eb="4">
      <t>カズ</t>
    </rPh>
    <phoneticPr fontId="10"/>
  </si>
  <si>
    <t>専従</t>
    <rPh sb="0" eb="2">
      <t>センジュウ</t>
    </rPh>
    <phoneticPr fontId="10"/>
  </si>
  <si>
    <t>その他の従業者</t>
    <rPh sb="2" eb="3">
      <t>タ</t>
    </rPh>
    <rPh sb="4" eb="7">
      <t>ジュウギョウシャ</t>
    </rPh>
    <phoneticPr fontId="10"/>
  </si>
  <si>
    <t>従業者の職種・員数</t>
    <rPh sb="0" eb="3">
      <t>ジュウギョウシャ</t>
    </rPh>
    <rPh sb="4" eb="6">
      <t>ショクシュ</t>
    </rPh>
    <rPh sb="7" eb="9">
      <t>インズウ</t>
    </rPh>
    <phoneticPr fontId="10"/>
  </si>
  <si>
    <t>氏　名</t>
    <rPh sb="0" eb="1">
      <t>シ</t>
    </rPh>
    <rPh sb="2" eb="3">
      <t>メイ</t>
    </rPh>
    <phoneticPr fontId="10"/>
  </si>
  <si>
    <t>（郵便番号　　　　　－　　　　　）</t>
  </si>
  <si>
    <t>住 所</t>
    <rPh sb="0" eb="1">
      <t>ジュウ</t>
    </rPh>
    <rPh sb="2" eb="3">
      <t>トコロ</t>
    </rPh>
    <phoneticPr fontId="10"/>
  </si>
  <si>
    <t>フリガナ</t>
    <phoneticPr fontId="10"/>
  </si>
  <si>
    <t>サービス</t>
    <phoneticPr fontId="10"/>
  </si>
  <si>
    <t>郡・市</t>
    <rPh sb="0" eb="1">
      <t>グン</t>
    </rPh>
    <rPh sb="2" eb="3">
      <t>シ</t>
    </rPh>
    <phoneticPr fontId="10"/>
  </si>
  <si>
    <t>県</t>
    <rPh sb="0" eb="1">
      <t>ケン</t>
    </rPh>
    <phoneticPr fontId="10"/>
  </si>
  <si>
    <t>ＦＡＸ番号</t>
    <rPh sb="3" eb="5">
      <t>バンゴウ</t>
    </rPh>
    <phoneticPr fontId="10"/>
  </si>
  <si>
    <t>電話番号</t>
    <rPh sb="0" eb="2">
      <t>デンワ</t>
    </rPh>
    <rPh sb="2" eb="4">
      <t>バンゴウ</t>
    </rPh>
    <phoneticPr fontId="10"/>
  </si>
  <si>
    <t>連 絡 先</t>
    <rPh sb="0" eb="1">
      <t>レン</t>
    </rPh>
    <rPh sb="2" eb="3">
      <t>ラク</t>
    </rPh>
    <rPh sb="4" eb="5">
      <t>サキ</t>
    </rPh>
    <phoneticPr fontId="10"/>
  </si>
  <si>
    <t>（郵便番号　　　　　－　　　　　）</t>
    <rPh sb="1" eb="3">
      <t>ユウビン</t>
    </rPh>
    <rPh sb="3" eb="5">
      <t>バンゴウ</t>
    </rPh>
    <phoneticPr fontId="10"/>
  </si>
  <si>
    <t>所在地</t>
    <rPh sb="0" eb="3">
      <t>ショザイチ</t>
    </rPh>
    <phoneticPr fontId="10"/>
  </si>
  <si>
    <t>名　　称</t>
    <rPh sb="0" eb="1">
      <t>メイ</t>
    </rPh>
    <rPh sb="3" eb="4">
      <t>ショウ</t>
    </rPh>
    <phoneticPr fontId="10"/>
  </si>
  <si>
    <t>多機能型実施の有無</t>
    <rPh sb="0" eb="3">
      <t>タキノウ</t>
    </rPh>
    <rPh sb="3" eb="4">
      <t>ガタ</t>
    </rPh>
    <rPh sb="4" eb="6">
      <t>ジッシ</t>
    </rPh>
    <rPh sb="7" eb="9">
      <t>ウム</t>
    </rPh>
    <phoneticPr fontId="10"/>
  </si>
  <si>
    <t>主な診療科名</t>
    <rPh sb="0" eb="1">
      <t>オモ</t>
    </rPh>
    <rPh sb="2" eb="5">
      <t>シンリョウカ</t>
    </rPh>
    <rPh sb="5" eb="6">
      <t>メイ</t>
    </rPh>
    <phoneticPr fontId="10"/>
  </si>
  <si>
    <t>名　称</t>
    <rPh sb="0" eb="1">
      <t>メイ</t>
    </rPh>
    <rPh sb="2" eb="3">
      <t>ショウ</t>
    </rPh>
    <phoneticPr fontId="10"/>
  </si>
  <si>
    <t>協力医療機関</t>
    <rPh sb="0" eb="2">
      <t>キョウリョク</t>
    </rPh>
    <rPh sb="2" eb="4">
      <t>イリョウ</t>
    </rPh>
    <rPh sb="4" eb="6">
      <t>キカン</t>
    </rPh>
    <phoneticPr fontId="10"/>
  </si>
  <si>
    <t>基準上の必要定員</t>
    <rPh sb="0" eb="2">
      <t>キジュン</t>
    </rPh>
    <rPh sb="2" eb="3">
      <t>ジョウ</t>
    </rPh>
    <rPh sb="4" eb="6">
      <t>ヒツヨウ</t>
    </rPh>
    <rPh sb="6" eb="8">
      <t>テイイン</t>
    </rPh>
    <phoneticPr fontId="10"/>
  </si>
  <si>
    <t>利用定員</t>
    <rPh sb="0" eb="2">
      <t>リヨウ</t>
    </rPh>
    <rPh sb="2" eb="4">
      <t>テイイン</t>
    </rPh>
    <phoneticPr fontId="10"/>
  </si>
  <si>
    <t>内部障害</t>
    <rPh sb="0" eb="2">
      <t>ナイブ</t>
    </rPh>
    <rPh sb="2" eb="4">
      <t>ショウガイ</t>
    </rPh>
    <phoneticPr fontId="10"/>
  </si>
  <si>
    <t>聴覚・言語</t>
    <rPh sb="0" eb="2">
      <t>チョウカク</t>
    </rPh>
    <rPh sb="3" eb="5">
      <t>ゲンゴ</t>
    </rPh>
    <phoneticPr fontId="10"/>
  </si>
  <si>
    <t>視覚障害</t>
    <rPh sb="0" eb="2">
      <t>シカク</t>
    </rPh>
    <rPh sb="2" eb="4">
      <t>ショウガイ</t>
    </rPh>
    <phoneticPr fontId="10"/>
  </si>
  <si>
    <t>肢体不自由</t>
    <rPh sb="0" eb="2">
      <t>シタイ</t>
    </rPh>
    <rPh sb="2" eb="5">
      <t>フジユウ</t>
    </rPh>
    <phoneticPr fontId="10"/>
  </si>
  <si>
    <t>細分無し</t>
    <rPh sb="0" eb="2">
      <t>サイブン</t>
    </rPh>
    <rPh sb="2" eb="3">
      <t>ナ</t>
    </rPh>
    <phoneticPr fontId="10"/>
  </si>
  <si>
    <t>身体障害者</t>
    <rPh sb="0" eb="2">
      <t>シンタイ</t>
    </rPh>
    <rPh sb="2" eb="4">
      <t>ショウガイ</t>
    </rPh>
    <rPh sb="4" eb="5">
      <t>シャ</t>
    </rPh>
    <phoneticPr fontId="10"/>
  </si>
  <si>
    <t>特定無し</t>
    <rPh sb="0" eb="2">
      <t>トクテイ</t>
    </rPh>
    <rPh sb="2" eb="3">
      <t>ム</t>
    </rPh>
    <phoneticPr fontId="10"/>
  </si>
  <si>
    <t>主たる対象者</t>
    <rPh sb="0" eb="1">
      <t>シュ</t>
    </rPh>
    <rPh sb="3" eb="6">
      <t>タイショウシャ</t>
    </rPh>
    <phoneticPr fontId="10"/>
  </si>
  <si>
    <t>生活支援員</t>
    <rPh sb="0" eb="2">
      <t>セイカツ</t>
    </rPh>
    <rPh sb="2" eb="5">
      <t>シエンイン</t>
    </rPh>
    <phoneticPr fontId="10"/>
  </si>
  <si>
    <t>機能訓練指導員</t>
    <rPh sb="0" eb="2">
      <t>キノウ</t>
    </rPh>
    <rPh sb="2" eb="4">
      <t>クンレン</t>
    </rPh>
    <rPh sb="4" eb="7">
      <t>シドウイン</t>
    </rPh>
    <phoneticPr fontId="10"/>
  </si>
  <si>
    <t>理学療法士</t>
    <rPh sb="0" eb="2">
      <t>リガク</t>
    </rPh>
    <rPh sb="2" eb="5">
      <t>リョウホウシ</t>
    </rPh>
    <phoneticPr fontId="10"/>
  </si>
  <si>
    <t>看護職員</t>
    <rPh sb="0" eb="2">
      <t>カンゴ</t>
    </rPh>
    <rPh sb="2" eb="4">
      <t>ショクイン</t>
    </rPh>
    <phoneticPr fontId="10"/>
  </si>
  <si>
    <t>サービス管理責任者</t>
    <rPh sb="4" eb="6">
      <t>カンリ</t>
    </rPh>
    <rPh sb="6" eb="9">
      <t>セキニンシャ</t>
    </rPh>
    <phoneticPr fontId="10"/>
  </si>
  <si>
    <t>管理責任者</t>
    <rPh sb="0" eb="2">
      <t>カンリ</t>
    </rPh>
    <rPh sb="2" eb="5">
      <t>セキニンシャ</t>
    </rPh>
    <phoneticPr fontId="10"/>
  </si>
  <si>
    <t>第　　条第　　項第　　号</t>
    <rPh sb="0" eb="1">
      <t>ダイ</t>
    </rPh>
    <rPh sb="3" eb="4">
      <t>ジョウ</t>
    </rPh>
    <rPh sb="4" eb="5">
      <t>ダイ</t>
    </rPh>
    <rPh sb="7" eb="8">
      <t>コウ</t>
    </rPh>
    <rPh sb="8" eb="9">
      <t>ダイ</t>
    </rPh>
    <rPh sb="11" eb="12">
      <t>ゴウ</t>
    </rPh>
    <phoneticPr fontId="10"/>
  </si>
  <si>
    <t>受付番号</t>
    <rPh sb="0" eb="2">
      <t>ウケツケ</t>
    </rPh>
    <rPh sb="2" eb="4">
      <t>バンゴウ</t>
    </rPh>
    <phoneticPr fontId="10"/>
  </si>
  <si>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10"/>
  </si>
  <si>
    <t>※兼務</t>
    <rPh sb="1" eb="3">
      <t>ケンム</t>
    </rPh>
    <phoneticPr fontId="10"/>
  </si>
  <si>
    <t>一体的に管理運営する
他の事業所</t>
    <rPh sb="0" eb="3">
      <t>イッタイテキ</t>
    </rPh>
    <rPh sb="4" eb="6">
      <t>カンリ</t>
    </rPh>
    <rPh sb="6" eb="8">
      <t>ウンエイ</t>
    </rPh>
    <rPh sb="11" eb="12">
      <t>タ</t>
    </rPh>
    <rPh sb="13" eb="16">
      <t>ジギョウショ</t>
    </rPh>
    <phoneticPr fontId="10"/>
  </si>
  <si>
    <t>添付書類</t>
    <rPh sb="0" eb="2">
      <t>テンプ</t>
    </rPh>
    <rPh sb="2" eb="4">
      <t>ショルイ</t>
    </rPh>
    <phoneticPr fontId="10"/>
  </si>
  <si>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10"/>
  </si>
  <si>
    <t>施</t>
    <rPh sb="0" eb="1">
      <t>ホドコ</t>
    </rPh>
    <phoneticPr fontId="10"/>
  </si>
  <si>
    <t>設</t>
    <rPh sb="0" eb="1">
      <t>セツ</t>
    </rPh>
    <phoneticPr fontId="10"/>
  </si>
  <si>
    <t>医　師</t>
    <rPh sb="0" eb="1">
      <t>イ</t>
    </rPh>
    <rPh sb="2" eb="3">
      <t>シ</t>
    </rPh>
    <phoneticPr fontId="10"/>
  </si>
  <si>
    <t>作業療法士</t>
    <rPh sb="0" eb="2">
      <t>サギョウ</t>
    </rPh>
    <rPh sb="2" eb="5">
      <t>リョウホウシ</t>
    </rPh>
    <phoneticPr fontId="10"/>
  </si>
  <si>
    <t>精神保健福祉士</t>
    <rPh sb="0" eb="2">
      <t>セイシン</t>
    </rPh>
    <rPh sb="2" eb="4">
      <t>ホケン</t>
    </rPh>
    <rPh sb="4" eb="7">
      <t>フクシシ</t>
    </rPh>
    <phoneticPr fontId="10"/>
  </si>
  <si>
    <t>前年度の平均
実利用者数（人）</t>
    <phoneticPr fontId="10"/>
  </si>
  <si>
    <t>施設が申告する障害程度区分の平均値</t>
    <rPh sb="0" eb="2">
      <t>シセツ</t>
    </rPh>
    <rPh sb="3" eb="5">
      <t>シンコク</t>
    </rPh>
    <rPh sb="7" eb="9">
      <t>ショウガイ</t>
    </rPh>
    <rPh sb="9" eb="11">
      <t>テイド</t>
    </rPh>
    <rPh sb="11" eb="13">
      <t>クブン</t>
    </rPh>
    <rPh sb="14" eb="17">
      <t>ヘイキンチ</t>
    </rPh>
    <phoneticPr fontId="10"/>
  </si>
  <si>
    <t>サービス単位</t>
    <rPh sb="4" eb="6">
      <t>タンイ</t>
    </rPh>
    <phoneticPr fontId="10"/>
  </si>
  <si>
    <t>４未満</t>
    <rPh sb="1" eb="3">
      <t>ミマン</t>
    </rPh>
    <phoneticPr fontId="10"/>
  </si>
  <si>
    <t>４以上５未満</t>
    <rPh sb="1" eb="3">
      <t>イジョウ</t>
    </rPh>
    <rPh sb="4" eb="6">
      <t>ミマン</t>
    </rPh>
    <phoneticPr fontId="10"/>
  </si>
  <si>
    <t>５以上</t>
    <rPh sb="1" eb="3">
      <t>イジョウ</t>
    </rPh>
    <phoneticPr fontId="10"/>
  </si>
  <si>
    <t>サービス単位１</t>
    <rPh sb="4" eb="6">
      <t>タンイ</t>
    </rPh>
    <phoneticPr fontId="10"/>
  </si>
  <si>
    <t>サービス単位２</t>
    <rPh sb="4" eb="6">
      <t>タンイ</t>
    </rPh>
    <phoneticPr fontId="10"/>
  </si>
  <si>
    <t>サービス単位３</t>
    <rPh sb="4" eb="6">
      <t>タンイ</t>
    </rPh>
    <phoneticPr fontId="10"/>
  </si>
  <si>
    <t>単位ごとの営業日</t>
    <phoneticPr fontId="10"/>
  </si>
  <si>
    <t>単位ごとのサービス提供時間（送迎時間を除く）（①　　：　　～　　：　　②　　：　　～　　：　　）</t>
    <phoneticPr fontId="10"/>
  </si>
  <si>
    <t>知的障害者</t>
    <rPh sb="0" eb="2">
      <t>チテキ</t>
    </rPh>
    <rPh sb="2" eb="5">
      <t>ショウガイシャ</t>
    </rPh>
    <phoneticPr fontId="10"/>
  </si>
  <si>
    <t>精神障害者</t>
    <rPh sb="0" eb="2">
      <t>セイシン</t>
    </rPh>
    <rPh sb="2" eb="5">
      <t>ショウガイシャ</t>
    </rPh>
    <phoneticPr fontId="10"/>
  </si>
  <si>
    <t>難病等対象者</t>
    <rPh sb="0" eb="2">
      <t>ナンビョウ</t>
    </rPh>
    <rPh sb="2" eb="3">
      <t>トウ</t>
    </rPh>
    <rPh sb="3" eb="6">
      <t>タイショウシャ</t>
    </rPh>
    <phoneticPr fontId="10"/>
  </si>
  <si>
    <t>人（単位ごとの定員）（①　　　　　　　　②　　　　　　　　　）</t>
    <phoneticPr fontId="10"/>
  </si>
  <si>
    <t>有　　・　　無</t>
    <rPh sb="0" eb="1">
      <t>ア</t>
    </rPh>
    <rPh sb="6" eb="7">
      <t>ナ</t>
    </rPh>
    <phoneticPr fontId="10"/>
  </si>
  <si>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10"/>
  </si>
  <si>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10"/>
  </si>
  <si>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10"/>
  </si>
  <si>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10"/>
  </si>
  <si>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10"/>
  </si>
  <si>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10"/>
  </si>
  <si>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10"/>
  </si>
  <si>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10"/>
  </si>
  <si>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10"/>
  </si>
  <si>
    <t>常勤</t>
    <rPh sb="0" eb="2">
      <t>ジョウキン</t>
    </rPh>
    <phoneticPr fontId="10"/>
  </si>
  <si>
    <t>非常勤</t>
    <rPh sb="0" eb="3">
      <t>ヒジョウキン</t>
    </rPh>
    <phoneticPr fontId="10"/>
  </si>
  <si>
    <t>管理者</t>
    <rPh sb="0" eb="3">
      <t>カンリシャ</t>
    </rPh>
    <phoneticPr fontId="6"/>
  </si>
  <si>
    <t>年</t>
    <rPh sb="0" eb="1">
      <t>ネン</t>
    </rPh>
    <phoneticPr fontId="10"/>
  </si>
  <si>
    <t>基本情報入力シート</t>
    <rPh sb="0" eb="4">
      <t>キホンジョウホウ</t>
    </rPh>
    <rPh sb="4" eb="6">
      <t>ニュウリョク</t>
    </rPh>
    <phoneticPr fontId="19"/>
  </si>
  <si>
    <t>届出日</t>
    <rPh sb="0" eb="2">
      <t>トドケデ</t>
    </rPh>
    <rPh sb="2" eb="3">
      <t>ビ</t>
    </rPh>
    <phoneticPr fontId="19"/>
  </si>
  <si>
    <t>担当者名</t>
    <rPh sb="0" eb="3">
      <t>タントウシャ</t>
    </rPh>
    <rPh sb="3" eb="4">
      <t>メイ</t>
    </rPh>
    <phoneticPr fontId="19"/>
  </si>
  <si>
    <t>電話番号</t>
    <rPh sb="0" eb="2">
      <t>デンワ</t>
    </rPh>
    <rPh sb="2" eb="4">
      <t>バンゴウ</t>
    </rPh>
    <phoneticPr fontId="19"/>
  </si>
  <si>
    <t>FAX番号</t>
    <rPh sb="3" eb="5">
      <t>バンゴウ</t>
    </rPh>
    <phoneticPr fontId="19"/>
  </si>
  <si>
    <t>メールアドレス</t>
    <phoneticPr fontId="19"/>
  </si>
  <si>
    <t>事業者（法人）</t>
    <rPh sb="0" eb="3">
      <t>ジギョウシャ</t>
    </rPh>
    <rPh sb="4" eb="6">
      <t>ホウジン</t>
    </rPh>
    <phoneticPr fontId="19"/>
  </si>
  <si>
    <t>法人番号（13桁）</t>
    <rPh sb="0" eb="2">
      <t>ホウジン</t>
    </rPh>
    <rPh sb="2" eb="4">
      <t>バンゴウ</t>
    </rPh>
    <rPh sb="7" eb="8">
      <t>ケタ</t>
    </rPh>
    <phoneticPr fontId="19"/>
  </si>
  <si>
    <t>所在地</t>
    <rPh sb="0" eb="3">
      <t>ショザイチ</t>
    </rPh>
    <phoneticPr fontId="19"/>
  </si>
  <si>
    <t>郵便番号</t>
    <rPh sb="0" eb="4">
      <t>ユウビンバンゴウ</t>
    </rPh>
    <phoneticPr fontId="19"/>
  </si>
  <si>
    <t>フリガナ</t>
    <phoneticPr fontId="19"/>
  </si>
  <si>
    <t>名称</t>
    <rPh sb="0" eb="2">
      <t>メイショウ</t>
    </rPh>
    <phoneticPr fontId="19"/>
  </si>
  <si>
    <t>法人等の種類</t>
    <rPh sb="0" eb="2">
      <t>ホウジン</t>
    </rPh>
    <rPh sb="2" eb="3">
      <t>トウ</t>
    </rPh>
    <rPh sb="4" eb="6">
      <t>シュルイ</t>
    </rPh>
    <phoneticPr fontId="19"/>
  </si>
  <si>
    <t>代表者</t>
    <rPh sb="0" eb="3">
      <t>ダイヒョウシャ</t>
    </rPh>
    <phoneticPr fontId="19"/>
  </si>
  <si>
    <t>住所</t>
    <rPh sb="0" eb="2">
      <t>ジュウショ</t>
    </rPh>
    <phoneticPr fontId="19"/>
  </si>
  <si>
    <t>職名</t>
    <rPh sb="0" eb="2">
      <t>ショクメイ</t>
    </rPh>
    <phoneticPr fontId="19"/>
  </si>
  <si>
    <t>氏名</t>
    <rPh sb="0" eb="2">
      <t>シメイ</t>
    </rPh>
    <phoneticPr fontId="19"/>
  </si>
  <si>
    <t>事業所</t>
    <rPh sb="0" eb="3">
      <t>ジギョウショ</t>
    </rPh>
    <phoneticPr fontId="19"/>
  </si>
  <si>
    <t>事業所番号</t>
    <rPh sb="0" eb="3">
      <t>ジギョウショ</t>
    </rPh>
    <rPh sb="3" eb="5">
      <t>バンゴウ</t>
    </rPh>
    <phoneticPr fontId="19"/>
  </si>
  <si>
    <t>E-mail</t>
    <phoneticPr fontId="19"/>
  </si>
  <si>
    <t>実施サービス</t>
    <rPh sb="0" eb="2">
      <t>ジッシ</t>
    </rPh>
    <phoneticPr fontId="19"/>
  </si>
  <si>
    <t>●</t>
    <phoneticPr fontId="29"/>
  </si>
  <si>
    <t>該当</t>
    <rPh sb="0" eb="2">
      <t>ガイトウ</t>
    </rPh>
    <phoneticPr fontId="29"/>
  </si>
  <si>
    <t>※</t>
    <phoneticPr fontId="29"/>
  </si>
  <si>
    <t>該当する手続きに○</t>
    <rPh sb="0" eb="2">
      <t>ガイトウ</t>
    </rPh>
    <rPh sb="4" eb="6">
      <t>テツヅ</t>
    </rPh>
    <phoneticPr fontId="29"/>
  </si>
  <si>
    <t>備考</t>
    <rPh sb="0" eb="2">
      <t>ビコウ</t>
    </rPh>
    <phoneticPr fontId="29"/>
  </si>
  <si>
    <t>変更届出書</t>
    <rPh sb="0" eb="2">
      <t>ヘンコウ</t>
    </rPh>
    <rPh sb="2" eb="4">
      <t>トドケデ</t>
    </rPh>
    <rPh sb="4" eb="5">
      <t>ショ</t>
    </rPh>
    <phoneticPr fontId="19"/>
  </si>
  <si>
    <t>付表</t>
    <rPh sb="0" eb="2">
      <t>フヒョウ</t>
    </rPh>
    <phoneticPr fontId="19"/>
  </si>
  <si>
    <t>登記事項証明書又は条例等</t>
    <rPh sb="0" eb="2">
      <t>トウキ</t>
    </rPh>
    <rPh sb="2" eb="4">
      <t>ジコウ</t>
    </rPh>
    <rPh sb="4" eb="7">
      <t>ショウメイショ</t>
    </rPh>
    <rPh sb="7" eb="8">
      <t>マタ</t>
    </rPh>
    <rPh sb="9" eb="11">
      <t>ジョウレイ</t>
    </rPh>
    <rPh sb="11" eb="12">
      <t>トウ</t>
    </rPh>
    <phoneticPr fontId="29"/>
  </si>
  <si>
    <t>経歴書</t>
    <rPh sb="0" eb="3">
      <t>ケイレキショ</t>
    </rPh>
    <phoneticPr fontId="19"/>
  </si>
  <si>
    <t>位置図・平面図・
概要写真・設備備品一覧</t>
    <rPh sb="0" eb="3">
      <t>イチズ</t>
    </rPh>
    <rPh sb="4" eb="7">
      <t>ヘイメンズ</t>
    </rPh>
    <rPh sb="9" eb="11">
      <t>ガイヨウ</t>
    </rPh>
    <rPh sb="11" eb="13">
      <t>シャシン</t>
    </rPh>
    <rPh sb="14" eb="16">
      <t>セツビ</t>
    </rPh>
    <rPh sb="16" eb="18">
      <t>ビヒン</t>
    </rPh>
    <rPh sb="18" eb="20">
      <t>イチラン</t>
    </rPh>
    <phoneticPr fontId="19"/>
  </si>
  <si>
    <t>運営規程</t>
    <rPh sb="0" eb="2">
      <t>ウンエイ</t>
    </rPh>
    <rPh sb="2" eb="4">
      <t>キテイ</t>
    </rPh>
    <phoneticPr fontId="29"/>
  </si>
  <si>
    <t>主たる対象者を特定する理由等</t>
    <phoneticPr fontId="19"/>
  </si>
  <si>
    <t>近隣住民等への
説明に係る報告書</t>
    <phoneticPr fontId="19"/>
  </si>
  <si>
    <t>不動産登記簿又は賃貸借契約書の写し</t>
    <rPh sb="0" eb="3">
      <t>フドウサン</t>
    </rPh>
    <rPh sb="3" eb="6">
      <t>トウキボ</t>
    </rPh>
    <rPh sb="6" eb="7">
      <t>マタ</t>
    </rPh>
    <rPh sb="8" eb="14">
      <t>チンタイシャクケイヤクショ</t>
    </rPh>
    <rPh sb="15" eb="16">
      <t>ウツ</t>
    </rPh>
    <phoneticPr fontId="29"/>
  </si>
  <si>
    <t>管理者</t>
    <rPh sb="0" eb="3">
      <t>カンリシャ</t>
    </rPh>
    <phoneticPr fontId="29"/>
  </si>
  <si>
    <t>運営規程</t>
  </si>
  <si>
    <t>下記以外</t>
    <rPh sb="0" eb="2">
      <t>カキ</t>
    </rPh>
    <rPh sb="2" eb="4">
      <t>イガイ</t>
    </rPh>
    <phoneticPr fontId="29"/>
  </si>
  <si>
    <t>・付表の記載事項に変更があれば付表も変更
・その他変更になる書類があれば併せて変更</t>
    <rPh sb="1" eb="3">
      <t>フヒョウ</t>
    </rPh>
    <rPh sb="4" eb="6">
      <t>キサイ</t>
    </rPh>
    <rPh sb="6" eb="8">
      <t>ジコウ</t>
    </rPh>
    <rPh sb="9" eb="11">
      <t>ヘンコウ</t>
    </rPh>
    <rPh sb="15" eb="17">
      <t>フヒョウ</t>
    </rPh>
    <rPh sb="18" eb="20">
      <t>ヘンコウ</t>
    </rPh>
    <rPh sb="24" eb="25">
      <t>タ</t>
    </rPh>
    <rPh sb="25" eb="27">
      <t>ヘンコウ</t>
    </rPh>
    <rPh sb="30" eb="32">
      <t>ショルイ</t>
    </rPh>
    <rPh sb="36" eb="37">
      <t>アワ</t>
    </rPh>
    <rPh sb="39" eb="41">
      <t>ヘンコウ</t>
    </rPh>
    <phoneticPr fontId="29"/>
  </si>
  <si>
    <t>従業者の職種・員数の変更</t>
    <rPh sb="0" eb="3">
      <t>ジュウギョウシャ</t>
    </rPh>
    <rPh sb="4" eb="6">
      <t>ショクシュ</t>
    </rPh>
    <rPh sb="7" eb="9">
      <t>インスウ</t>
    </rPh>
    <rPh sb="10" eb="12">
      <t>ヘンコウ</t>
    </rPh>
    <phoneticPr fontId="29"/>
  </si>
  <si>
    <t>・運営規程の従業者の員数を実人数で記載していても変更の都度ではなく、毎年4月1日付の届出で足りる</t>
    <rPh sb="1" eb="3">
      <t>ウンエイ</t>
    </rPh>
    <rPh sb="3" eb="5">
      <t>キテイ</t>
    </rPh>
    <rPh sb="6" eb="9">
      <t>ジュウギョウシャ</t>
    </rPh>
    <rPh sb="10" eb="12">
      <t>インスウ</t>
    </rPh>
    <rPh sb="13" eb="14">
      <t>ジツ</t>
    </rPh>
    <rPh sb="14" eb="16">
      <t>ニンズウ</t>
    </rPh>
    <rPh sb="17" eb="19">
      <t>キサイ</t>
    </rPh>
    <rPh sb="24" eb="26">
      <t>ヘンコウ</t>
    </rPh>
    <rPh sb="27" eb="29">
      <t>ツド</t>
    </rPh>
    <rPh sb="34" eb="36">
      <t>マイトシ</t>
    </rPh>
    <rPh sb="37" eb="38">
      <t>ガツ</t>
    </rPh>
    <rPh sb="39" eb="40">
      <t>ニチ</t>
    </rPh>
    <rPh sb="40" eb="41">
      <t>ヅケ</t>
    </rPh>
    <rPh sb="42" eb="44">
      <t>トドケデ</t>
    </rPh>
    <rPh sb="45" eb="46">
      <t>タ</t>
    </rPh>
    <phoneticPr fontId="29"/>
  </si>
  <si>
    <t>●：提出必須、▲：備考を確認、※原本のスキャンデータを添付し、原本は事業所で保管すること。</t>
    <rPh sb="16" eb="18">
      <t>ゲンポン</t>
    </rPh>
    <rPh sb="27" eb="29">
      <t>テンプ</t>
    </rPh>
    <rPh sb="31" eb="33">
      <t>ゲンポン</t>
    </rPh>
    <rPh sb="34" eb="37">
      <t>ジギョウショ</t>
    </rPh>
    <rPh sb="38" eb="40">
      <t>ホカン</t>
    </rPh>
    <phoneticPr fontId="29"/>
  </si>
  <si>
    <t>目次</t>
    <rPh sb="0" eb="2">
      <t>モクジ</t>
    </rPh>
    <phoneticPr fontId="19"/>
  </si>
  <si>
    <t>始めに必ず基本情報入力シートを入力してください</t>
    <rPh sb="0" eb="1">
      <t>ハジ</t>
    </rPh>
    <rPh sb="3" eb="4">
      <t>カナラ</t>
    </rPh>
    <rPh sb="5" eb="11">
      <t>キホンジョウホウニュウリョク</t>
    </rPh>
    <rPh sb="15" eb="17">
      <t>ニュウリョク</t>
    </rPh>
    <phoneticPr fontId="19"/>
  </si>
  <si>
    <t>№</t>
    <phoneticPr fontId="19"/>
  </si>
  <si>
    <t>様式番号</t>
    <rPh sb="0" eb="2">
      <t>ヨウシキ</t>
    </rPh>
    <rPh sb="2" eb="4">
      <t>バンゴウ</t>
    </rPh>
    <phoneticPr fontId="19"/>
  </si>
  <si>
    <t>変更の有無</t>
    <rPh sb="0" eb="2">
      <t>ヘンコウ</t>
    </rPh>
    <rPh sb="3" eb="5">
      <t>ウム</t>
    </rPh>
    <phoneticPr fontId="19"/>
  </si>
  <si>
    <t>様式名称</t>
    <rPh sb="0" eb="2">
      <t>ヨウシキ</t>
    </rPh>
    <rPh sb="2" eb="4">
      <t>メイショウ</t>
    </rPh>
    <phoneticPr fontId="19"/>
  </si>
  <si>
    <t>参考様式１</t>
    <rPh sb="0" eb="2">
      <t>サンコウ</t>
    </rPh>
    <rPh sb="2" eb="4">
      <t>ヨウシキ</t>
    </rPh>
    <phoneticPr fontId="19"/>
  </si>
  <si>
    <t>管理者</t>
    <rPh sb="0" eb="3">
      <t>カンリシャ</t>
    </rPh>
    <phoneticPr fontId="19"/>
  </si>
  <si>
    <t>参考様式３</t>
    <rPh sb="0" eb="2">
      <t>サンコウ</t>
    </rPh>
    <rPh sb="2" eb="4">
      <t>ヨウシキ</t>
    </rPh>
    <phoneticPr fontId="19"/>
  </si>
  <si>
    <t>設備･備品等一覧表</t>
    <phoneticPr fontId="19"/>
  </si>
  <si>
    <t>近隣住民等への説明に係る報告書</t>
    <phoneticPr fontId="19"/>
  </si>
  <si>
    <t>別記様式第１号</t>
    <rPh sb="0" eb="2">
      <t>ベッキ</t>
    </rPh>
    <rPh sb="2" eb="4">
      <t>ヨウシキ</t>
    </rPh>
    <rPh sb="4" eb="5">
      <t>ダイ</t>
    </rPh>
    <rPh sb="6" eb="7">
      <t>ゴウ</t>
    </rPh>
    <phoneticPr fontId="19"/>
  </si>
  <si>
    <t>別記様式第３号</t>
    <rPh sb="0" eb="2">
      <t>ベッキ</t>
    </rPh>
    <rPh sb="2" eb="4">
      <t>ヨウシキ</t>
    </rPh>
    <rPh sb="4" eb="5">
      <t>ダイ</t>
    </rPh>
    <rPh sb="6" eb="7">
      <t>ゴウ</t>
    </rPh>
    <phoneticPr fontId="19"/>
  </si>
  <si>
    <t>目次に戻る</t>
    <rPh sb="0" eb="2">
      <t>モクジ</t>
    </rPh>
    <rPh sb="3" eb="4">
      <t>モド</t>
    </rPh>
    <phoneticPr fontId="19"/>
  </si>
  <si>
    <t>所在地</t>
    <rPh sb="0" eb="3">
      <t>ショザイチ</t>
    </rPh>
    <phoneticPr fontId="7"/>
  </si>
  <si>
    <t>申請者</t>
    <rPh sb="0" eb="3">
      <t>シンセイシャ</t>
    </rPh>
    <phoneticPr fontId="19"/>
  </si>
  <si>
    <t>名　称</t>
    <rPh sb="0" eb="1">
      <t>メイ</t>
    </rPh>
    <rPh sb="2" eb="3">
      <t>ショウ</t>
    </rPh>
    <phoneticPr fontId="7"/>
  </si>
  <si>
    <t>代表者</t>
    <rPh sb="0" eb="3">
      <t>ダイヒョウシャ</t>
    </rPh>
    <phoneticPr fontId="7"/>
  </si>
  <si>
    <t>変更届出書</t>
    <rPh sb="0" eb="2">
      <t>ヘンコウ</t>
    </rPh>
    <rPh sb="2" eb="4">
      <t>トドケデ</t>
    </rPh>
    <rPh sb="4" eb="5">
      <t>ショ</t>
    </rPh>
    <phoneticPr fontId="10"/>
  </si>
  <si>
    <t>令和</t>
    <rPh sb="0" eb="2">
      <t>レイワ</t>
    </rPh>
    <phoneticPr fontId="19"/>
  </si>
  <si>
    <t>日</t>
    <rPh sb="0" eb="1">
      <t>ヒ</t>
    </rPh>
    <phoneticPr fontId="10"/>
  </si>
  <si>
    <t>変更の内容</t>
    <rPh sb="0" eb="2">
      <t>ヘンコウ</t>
    </rPh>
    <rPh sb="3" eb="5">
      <t>ナイヨウ</t>
    </rPh>
    <phoneticPr fontId="10"/>
  </si>
  <si>
    <t>（変更前）</t>
    <rPh sb="1" eb="3">
      <t>ヘンコウ</t>
    </rPh>
    <rPh sb="3" eb="4">
      <t>マエ</t>
    </rPh>
    <phoneticPr fontId="10"/>
  </si>
  <si>
    <t>（変更後）</t>
  </si>
  <si>
    <t>1</t>
    <phoneticPr fontId="10"/>
  </si>
  <si>
    <t>2</t>
    <phoneticPr fontId="19"/>
  </si>
  <si>
    <t>(郵便番号</t>
    <phoneticPr fontId="19"/>
  </si>
  <si>
    <t>)</t>
    <phoneticPr fontId="7"/>
  </si>
  <si>
    <t>管理者経歴書</t>
    <rPh sb="0" eb="3">
      <t>カンリシャ</t>
    </rPh>
    <rPh sb="3" eb="6">
      <t>ケイレキショ</t>
    </rPh>
    <phoneticPr fontId="10"/>
  </si>
  <si>
    <t>事業所の名称</t>
    <rPh sb="0" eb="3">
      <t>ジギョウショ</t>
    </rPh>
    <rPh sb="4" eb="6">
      <t>メイショウ</t>
    </rPh>
    <phoneticPr fontId="10"/>
  </si>
  <si>
    <t>生年月日</t>
    <rPh sb="0" eb="2">
      <t>セイネン</t>
    </rPh>
    <rPh sb="2" eb="4">
      <t>ガッピ</t>
    </rPh>
    <phoneticPr fontId="10"/>
  </si>
  <si>
    <t>氏名</t>
    <rPh sb="0" eb="2">
      <t>シメイ</t>
    </rPh>
    <phoneticPr fontId="10"/>
  </si>
  <si>
    <t>住所</t>
    <rPh sb="0" eb="2">
      <t>ジュウショ</t>
    </rPh>
    <phoneticPr fontId="10"/>
  </si>
  <si>
    <t>主な職歴等</t>
    <rPh sb="0" eb="1">
      <t>オモ</t>
    </rPh>
    <rPh sb="2" eb="4">
      <t>ショクレキ</t>
    </rPh>
    <rPh sb="4" eb="5">
      <t>トウ</t>
    </rPh>
    <phoneticPr fontId="10"/>
  </si>
  <si>
    <t>年　月　～　年　月</t>
    <rPh sb="0" eb="1">
      <t>ネン</t>
    </rPh>
    <rPh sb="2" eb="3">
      <t>ガツ</t>
    </rPh>
    <rPh sb="6" eb="7">
      <t>ネン</t>
    </rPh>
    <rPh sb="8" eb="9">
      <t>ガツ</t>
    </rPh>
    <phoneticPr fontId="10"/>
  </si>
  <si>
    <t>勤務先等</t>
    <rPh sb="0" eb="2">
      <t>キンム</t>
    </rPh>
    <rPh sb="2" eb="3">
      <t>サキ</t>
    </rPh>
    <rPh sb="3" eb="4">
      <t>トウ</t>
    </rPh>
    <phoneticPr fontId="10"/>
  </si>
  <si>
    <t>職務内容</t>
    <rPh sb="0" eb="2">
      <t>ショクム</t>
    </rPh>
    <rPh sb="2" eb="4">
      <t>ナイヨウ</t>
    </rPh>
    <phoneticPr fontId="10"/>
  </si>
  <si>
    <t>～</t>
  </si>
  <si>
    <t>職務に関連する資格</t>
    <rPh sb="0" eb="2">
      <t>ショクム</t>
    </rPh>
    <rPh sb="3" eb="5">
      <t>カンレン</t>
    </rPh>
    <rPh sb="7" eb="9">
      <t>シカク</t>
    </rPh>
    <phoneticPr fontId="10"/>
  </si>
  <si>
    <t>資格の種類</t>
    <rPh sb="0" eb="2">
      <t>シカク</t>
    </rPh>
    <rPh sb="3" eb="5">
      <t>シュルイ</t>
    </rPh>
    <phoneticPr fontId="10"/>
  </si>
  <si>
    <t>資格取得年月日</t>
    <rPh sb="0" eb="2">
      <t>シカク</t>
    </rPh>
    <rPh sb="2" eb="4">
      <t>シュトク</t>
    </rPh>
    <rPh sb="4" eb="7">
      <t>ネンガッピ</t>
    </rPh>
    <phoneticPr fontId="10"/>
  </si>
  <si>
    <t>備考（研修等の受講の状況等）</t>
    <rPh sb="0" eb="2">
      <t>ビコウ</t>
    </rPh>
    <rPh sb="3" eb="5">
      <t>ケンシュウ</t>
    </rPh>
    <rPh sb="5" eb="6">
      <t>トウ</t>
    </rPh>
    <rPh sb="7" eb="9">
      <t>ジュコウ</t>
    </rPh>
    <rPh sb="10" eb="12">
      <t>ジョウキョウ</t>
    </rPh>
    <rPh sb="12" eb="13">
      <t>トウ</t>
    </rPh>
    <phoneticPr fontId="10"/>
  </si>
  <si>
    <t>備考１　住所は、自宅のものを記載してください。</t>
    <rPh sb="0" eb="2">
      <t>ビコウ</t>
    </rPh>
    <phoneticPr fontId="10"/>
  </si>
  <si>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10"/>
  </si>
  <si>
    <t>事業所名</t>
    <rPh sb="0" eb="3">
      <t>ジギョウショ</t>
    </rPh>
    <rPh sb="3" eb="4">
      <t>メイ</t>
    </rPh>
    <phoneticPr fontId="19"/>
  </si>
  <si>
    <t>※1　事業所（施設）外観、事業に使用する専用の区画（事務室等）、設備基準上の区画（訓練・作業室、居室、食堂、相談室、浴室等）、鍵付き書庫及び消防設備について、概要が分かる写真を添付してください。</t>
    <rPh sb="7" eb="9">
      <t>シセツ</t>
    </rPh>
    <rPh sb="13" eb="15">
      <t>ジギョウ</t>
    </rPh>
    <rPh sb="16" eb="18">
      <t>シヨウ</t>
    </rPh>
    <rPh sb="20" eb="22">
      <t>センヨウ</t>
    </rPh>
    <rPh sb="23" eb="25">
      <t>クカク</t>
    </rPh>
    <rPh sb="26" eb="29">
      <t>ジムシツ</t>
    </rPh>
    <rPh sb="29" eb="30">
      <t>トウ</t>
    </rPh>
    <rPh sb="32" eb="34">
      <t>セツビ</t>
    </rPh>
    <rPh sb="34" eb="36">
      <t>キジュン</t>
    </rPh>
    <rPh sb="36" eb="37">
      <t>ジョウ</t>
    </rPh>
    <rPh sb="38" eb="40">
      <t>クカク</t>
    </rPh>
    <rPh sb="41" eb="43">
      <t>クンレン</t>
    </rPh>
    <rPh sb="44" eb="47">
      <t>サギョウシツ</t>
    </rPh>
    <rPh sb="48" eb="50">
      <t>キョシツ</t>
    </rPh>
    <rPh sb="51" eb="53">
      <t>ショクドウ</t>
    </rPh>
    <rPh sb="54" eb="56">
      <t>ソウダン</t>
    </rPh>
    <rPh sb="56" eb="57">
      <t>シツ</t>
    </rPh>
    <rPh sb="58" eb="60">
      <t>ヨクシツ</t>
    </rPh>
    <rPh sb="60" eb="61">
      <t>トウ</t>
    </rPh>
    <rPh sb="68" eb="69">
      <t>オヨ</t>
    </rPh>
    <rPh sb="79" eb="81">
      <t>ガイヨウ</t>
    </rPh>
    <rPh sb="82" eb="83">
      <t>ワ</t>
    </rPh>
    <rPh sb="85" eb="87">
      <t>シャシン</t>
    </rPh>
    <rPh sb="88" eb="90">
      <t>テンプ</t>
    </rPh>
    <phoneticPr fontId="19"/>
  </si>
  <si>
    <t>※2　写真の添付については、「写真番号（写真①～）」と「平面図に表示する写真方向の番号（①～）」が整合するように添付してください。</t>
    <rPh sb="3" eb="5">
      <t>シャシン</t>
    </rPh>
    <rPh sb="6" eb="8">
      <t>テンプ</t>
    </rPh>
    <rPh sb="15" eb="17">
      <t>シャシン</t>
    </rPh>
    <rPh sb="17" eb="19">
      <t>バンゴウ</t>
    </rPh>
    <rPh sb="20" eb="22">
      <t>シャシン</t>
    </rPh>
    <rPh sb="28" eb="31">
      <t>ヘイメンズ</t>
    </rPh>
    <rPh sb="32" eb="34">
      <t>ヒョウジ</t>
    </rPh>
    <rPh sb="36" eb="38">
      <t>シャシン</t>
    </rPh>
    <rPh sb="38" eb="40">
      <t>ホウコウ</t>
    </rPh>
    <rPh sb="41" eb="43">
      <t>バンゴウ</t>
    </rPh>
    <rPh sb="49" eb="51">
      <t>セイゴウ</t>
    </rPh>
    <rPh sb="56" eb="58">
      <t>テンプ</t>
    </rPh>
    <phoneticPr fontId="19"/>
  </si>
  <si>
    <t>写真①</t>
    <rPh sb="0" eb="2">
      <t>シャシン</t>
    </rPh>
    <phoneticPr fontId="19"/>
  </si>
  <si>
    <t>写真②</t>
    <rPh sb="0" eb="2">
      <t>シャシン</t>
    </rPh>
    <phoneticPr fontId="19"/>
  </si>
  <si>
    <t>写真③</t>
    <rPh sb="0" eb="2">
      <t>シャシン</t>
    </rPh>
    <phoneticPr fontId="19"/>
  </si>
  <si>
    <t>写真④</t>
    <rPh sb="0" eb="2">
      <t>シャシン</t>
    </rPh>
    <phoneticPr fontId="19"/>
  </si>
  <si>
    <t>写真⑤</t>
    <rPh sb="0" eb="2">
      <t>シャシン</t>
    </rPh>
    <phoneticPr fontId="19"/>
  </si>
  <si>
    <t>写真⑥</t>
    <rPh sb="0" eb="2">
      <t>シャシン</t>
    </rPh>
    <phoneticPr fontId="19"/>
  </si>
  <si>
    <t>写真⑦</t>
    <rPh sb="0" eb="2">
      <t>シャシン</t>
    </rPh>
    <phoneticPr fontId="19"/>
  </si>
  <si>
    <t>写真⑧</t>
    <rPh sb="0" eb="2">
      <t>シャシン</t>
    </rPh>
    <phoneticPr fontId="19"/>
  </si>
  <si>
    <t>写真⑨</t>
    <rPh sb="0" eb="2">
      <t>シャシン</t>
    </rPh>
    <phoneticPr fontId="19"/>
  </si>
  <si>
    <t>写真⑩</t>
    <rPh sb="0" eb="2">
      <t>シャシン</t>
    </rPh>
    <phoneticPr fontId="19"/>
  </si>
  <si>
    <t>写真⑪</t>
    <rPh sb="0" eb="2">
      <t>シャシン</t>
    </rPh>
    <phoneticPr fontId="19"/>
  </si>
  <si>
    <t>写真⑫</t>
    <rPh sb="0" eb="2">
      <t>シャシン</t>
    </rPh>
    <phoneticPr fontId="19"/>
  </si>
  <si>
    <t>写真⑬</t>
    <rPh sb="0" eb="2">
      <t>シャシン</t>
    </rPh>
    <phoneticPr fontId="19"/>
  </si>
  <si>
    <t>写真⑭</t>
    <rPh sb="0" eb="2">
      <t>シャシン</t>
    </rPh>
    <phoneticPr fontId="19"/>
  </si>
  <si>
    <t>写真⑮</t>
    <rPh sb="0" eb="2">
      <t>シャシン</t>
    </rPh>
    <phoneticPr fontId="19"/>
  </si>
  <si>
    <t>写真⑯</t>
    <rPh sb="0" eb="2">
      <t>シャシン</t>
    </rPh>
    <phoneticPr fontId="19"/>
  </si>
  <si>
    <t>写真⑰</t>
    <rPh sb="0" eb="2">
      <t>シャシン</t>
    </rPh>
    <phoneticPr fontId="19"/>
  </si>
  <si>
    <t>写真⑱</t>
    <rPh sb="0" eb="2">
      <t>シャシン</t>
    </rPh>
    <phoneticPr fontId="19"/>
  </si>
  <si>
    <t>設備･備品等一覧表</t>
  </si>
  <si>
    <t>事業所名</t>
    <rPh sb="0" eb="3">
      <t>ジギョウショ</t>
    </rPh>
    <rPh sb="3" eb="4">
      <t>メイ</t>
    </rPh>
    <phoneticPr fontId="10"/>
  </si>
  <si>
    <t>設備の概要</t>
    <phoneticPr fontId="10"/>
  </si>
  <si>
    <t>設備基準上適合すべき項目等についての状況</t>
    <rPh sb="12" eb="13">
      <t>トウ</t>
    </rPh>
    <phoneticPr fontId="10"/>
  </si>
  <si>
    <t>適合の可否</t>
    <rPh sb="0" eb="2">
      <t>テキゴウ</t>
    </rPh>
    <rPh sb="3" eb="5">
      <t>カヒ</t>
    </rPh>
    <phoneticPr fontId="10"/>
  </si>
  <si>
    <t>サービス提供上配慮すべき設備の概要</t>
    <rPh sb="4" eb="6">
      <t>テイキョウ</t>
    </rPh>
    <rPh sb="6" eb="7">
      <t>ジョウ</t>
    </rPh>
    <rPh sb="7" eb="9">
      <t>ハイリョ</t>
    </rPh>
    <rPh sb="12" eb="14">
      <t>セツビ</t>
    </rPh>
    <rPh sb="15" eb="17">
      <t>ガイヨウ</t>
    </rPh>
    <phoneticPr fontId="10"/>
  </si>
  <si>
    <t>非常災害設備等</t>
    <rPh sb="0" eb="2">
      <t>ヒジョウ</t>
    </rPh>
    <rPh sb="2" eb="4">
      <t>サイガイ</t>
    </rPh>
    <rPh sb="4" eb="6">
      <t>セツビ</t>
    </rPh>
    <rPh sb="6" eb="7">
      <t>トウ</t>
    </rPh>
    <phoneticPr fontId="10"/>
  </si>
  <si>
    <t>室名</t>
    <rPh sb="0" eb="1">
      <t>シツ</t>
    </rPh>
    <rPh sb="1" eb="2">
      <t>メイ</t>
    </rPh>
    <phoneticPr fontId="10"/>
  </si>
  <si>
    <t>備品の品目及び数量</t>
    <rPh sb="0" eb="2">
      <t>ビヒン</t>
    </rPh>
    <rPh sb="3" eb="5">
      <t>ヒンモク</t>
    </rPh>
    <rPh sb="5" eb="6">
      <t>オヨ</t>
    </rPh>
    <rPh sb="7" eb="9">
      <t>スウリョウ</t>
    </rPh>
    <phoneticPr fontId="10"/>
  </si>
  <si>
    <t>備考１　申請するサービス種類に関して、基準省令で定められた設備基準上適合すべき項目のうち、</t>
    <phoneticPr fontId="10"/>
  </si>
  <si>
    <t>　　</t>
  </si>
  <si>
    <t>※該当するものを○で囲むこと。</t>
    <rPh sb="1" eb="3">
      <t>ガイトウ</t>
    </rPh>
    <rPh sb="10" eb="11">
      <t>カコ</t>
    </rPh>
    <phoneticPr fontId="10"/>
  </si>
  <si>
    <t>２　主たる対象者を１のとおり特定する理由</t>
    <rPh sb="2" eb="3">
      <t>シュ</t>
    </rPh>
    <rPh sb="5" eb="7">
      <t>タイショウ</t>
    </rPh>
    <rPh sb="7" eb="8">
      <t>シャ</t>
    </rPh>
    <rPh sb="14" eb="16">
      <t>トクテイ</t>
    </rPh>
    <rPh sb="18" eb="20">
      <t>リユウ</t>
    </rPh>
    <phoneticPr fontId="10"/>
  </si>
  <si>
    <t>３　今後における主たる対象者の拡充の予定</t>
    <rPh sb="2" eb="4">
      <t>コンゴ</t>
    </rPh>
    <rPh sb="8" eb="9">
      <t>シュ</t>
    </rPh>
    <rPh sb="11" eb="14">
      <t>タイショウシャ</t>
    </rPh>
    <rPh sb="15" eb="17">
      <t>カクジュウ</t>
    </rPh>
    <rPh sb="18" eb="20">
      <t>ヨテイ</t>
    </rPh>
    <phoneticPr fontId="10"/>
  </si>
  <si>
    <t>措　置　の　概　要</t>
    <rPh sb="0" eb="1">
      <t>ソ</t>
    </rPh>
    <rPh sb="2" eb="3">
      <t>チ</t>
    </rPh>
    <rPh sb="6" eb="7">
      <t>オオムネ</t>
    </rPh>
    <rPh sb="8" eb="9">
      <t>ヨウ</t>
    </rPh>
    <phoneticPr fontId="10"/>
  </si>
  <si>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10"/>
  </si>
  <si>
    <t>２　円滑かつ迅速に苦情を解決するための処理体制・手順　（※具体的な対応方針）</t>
    <rPh sb="2" eb="4">
      <t>エンカツ</t>
    </rPh>
    <rPh sb="6" eb="8">
      <t>ジンソク</t>
    </rPh>
    <rPh sb="9" eb="11">
      <t>クジョウ</t>
    </rPh>
    <rPh sb="12" eb="14">
      <t>カイケツ</t>
    </rPh>
    <rPh sb="19" eb="21">
      <t>ショリ</t>
    </rPh>
    <rPh sb="21" eb="23">
      <t>タイセイ</t>
    </rPh>
    <rPh sb="24" eb="26">
      <t>テジュン</t>
    </rPh>
    <phoneticPr fontId="10"/>
  </si>
  <si>
    <t>３　その他参考事項</t>
    <rPh sb="4" eb="5">
      <t>タ</t>
    </rPh>
    <rPh sb="5" eb="7">
      <t>サンコウ</t>
    </rPh>
    <rPh sb="7" eb="9">
      <t>ジコウ</t>
    </rPh>
    <phoneticPr fontId="10"/>
  </si>
  <si>
    <t>【県運営適正化委員会】</t>
  </si>
  <si>
    <t>　・名称：新潟県福祉サービス運営適正化委員会</t>
  </si>
  <si>
    <t>　・所在地：新潟市中央区上所２丁目２番２号</t>
  </si>
  <si>
    <t>　・電話番号：025-281-5609</t>
    <phoneticPr fontId="19"/>
  </si>
  <si>
    <t>　・ＦＡＸ番号：025-281-5610</t>
    <phoneticPr fontId="19"/>
  </si>
  <si>
    <t>【新潟市役所窓口】</t>
  </si>
  <si>
    <t>　・名称：新潟市役所　障がい福祉課</t>
  </si>
  <si>
    <t>　・所在地：新潟市中央区学校町通1番町602番地1</t>
    <phoneticPr fontId="19"/>
  </si>
  <si>
    <t>　・電話番号：025-226-1241</t>
    <phoneticPr fontId="19"/>
  </si>
  <si>
    <t>備考　上記事項は例示であるので、これにかかわらず適宜項目を追加し、その内容について具体的に記載してください。</t>
    <rPh sb="0" eb="2">
      <t>ビコウ</t>
    </rPh>
    <rPh sb="3" eb="5">
      <t>ジョウキ</t>
    </rPh>
    <rPh sb="5" eb="7">
      <t>ジコウ</t>
    </rPh>
    <rPh sb="8" eb="10">
      <t>レイジ</t>
    </rPh>
    <rPh sb="24" eb="26">
      <t>テキギ</t>
    </rPh>
    <rPh sb="26" eb="28">
      <t>コウモク</t>
    </rPh>
    <rPh sb="29" eb="31">
      <t>ツイカ</t>
    </rPh>
    <rPh sb="35" eb="37">
      <t>ナイヨウ</t>
    </rPh>
    <rPh sb="41" eb="44">
      <t>グタイテキ</t>
    </rPh>
    <phoneticPr fontId="10"/>
  </si>
  <si>
    <t>　　</t>
    <phoneticPr fontId="10"/>
  </si>
  <si>
    <t>近隣住民等への説明に係る報告書</t>
    <phoneticPr fontId="18"/>
  </si>
  <si>
    <t>（宛先）新潟市長</t>
    <phoneticPr fontId="18"/>
  </si>
  <si>
    <t xml:space="preserve">報告者　所在地 </t>
    <rPh sb="0" eb="3">
      <t>ホウコクシャ</t>
    </rPh>
    <rPh sb="4" eb="7">
      <t>ショザイチ</t>
    </rPh>
    <phoneticPr fontId="18"/>
  </si>
  <si>
    <t xml:space="preserve">名　称 </t>
    <rPh sb="0" eb="1">
      <t>ナ</t>
    </rPh>
    <rPh sb="2" eb="3">
      <t>ショウ</t>
    </rPh>
    <phoneticPr fontId="18"/>
  </si>
  <si>
    <t xml:space="preserve">代表者 </t>
    <rPh sb="0" eb="3">
      <t>ダイヒョウシャ</t>
    </rPh>
    <phoneticPr fontId="18"/>
  </si>
  <si>
    <t>事業所の新規開設・移転に係る近隣住民等への説明を行いましたので下記のとおり報告します。</t>
    <phoneticPr fontId="18"/>
  </si>
  <si>
    <t>記</t>
  </si>
  <si>
    <t>事業所名</t>
    <rPh sb="0" eb="3">
      <t>ジギョウショ</t>
    </rPh>
    <rPh sb="3" eb="4">
      <t>メイ</t>
    </rPh>
    <phoneticPr fontId="18"/>
  </si>
  <si>
    <t>事業所の所在地</t>
    <rPh sb="0" eb="3">
      <t>ジギョウショ</t>
    </rPh>
    <rPh sb="4" eb="7">
      <t>ショザイチ</t>
    </rPh>
    <phoneticPr fontId="18"/>
  </si>
  <si>
    <t>サービスの種類</t>
    <rPh sb="5" eb="7">
      <t>シュルイ</t>
    </rPh>
    <phoneticPr fontId="18"/>
  </si>
  <si>
    <t>説明日</t>
    <rPh sb="0" eb="2">
      <t>セツメイ</t>
    </rPh>
    <rPh sb="2" eb="3">
      <t>ヒ</t>
    </rPh>
    <phoneticPr fontId="18"/>
  </si>
  <si>
    <t>説明相手</t>
    <rPh sb="0" eb="2">
      <t>セツメイ</t>
    </rPh>
    <rPh sb="2" eb="4">
      <t>アイテ</t>
    </rPh>
    <phoneticPr fontId="18"/>
  </si>
  <si>
    <t>説明者</t>
    <rPh sb="0" eb="2">
      <t>セツメイ</t>
    </rPh>
    <rPh sb="2" eb="3">
      <t>シャ</t>
    </rPh>
    <phoneticPr fontId="18"/>
  </si>
  <si>
    <t>説明内容</t>
    <rPh sb="0" eb="2">
      <t>セツメイ</t>
    </rPh>
    <rPh sb="2" eb="4">
      <t>ナイヨウ</t>
    </rPh>
    <phoneticPr fontId="18"/>
  </si>
  <si>
    <t>相手からの意見・要望</t>
    <rPh sb="0" eb="2">
      <t>アイテ</t>
    </rPh>
    <rPh sb="5" eb="7">
      <t>イケン</t>
    </rPh>
    <rPh sb="8" eb="10">
      <t>ヨウボウ</t>
    </rPh>
    <phoneticPr fontId="18"/>
  </si>
  <si>
    <t>対応</t>
    <rPh sb="0" eb="2">
      <t>タイオウ</t>
    </rPh>
    <phoneticPr fontId="18"/>
  </si>
  <si>
    <t>□</t>
  </si>
  <si>
    <t>フリガナ</t>
    <phoneticPr fontId="18"/>
  </si>
  <si>
    <t>作成上の留意事項</t>
    <rPh sb="0" eb="2">
      <t>サクセイ</t>
    </rPh>
    <rPh sb="2" eb="3">
      <t>ジョウ</t>
    </rPh>
    <rPh sb="4" eb="6">
      <t>リュウイ</t>
    </rPh>
    <rPh sb="6" eb="8">
      <t>ジコウ</t>
    </rPh>
    <phoneticPr fontId="19"/>
  </si>
  <si>
    <t>まず始めに「基本情報入力シート」を入力（変更）してください。</t>
    <rPh sb="2" eb="3">
      <t>ハジ</t>
    </rPh>
    <rPh sb="6" eb="12">
      <t>キホンジョウホウニュウリョク</t>
    </rPh>
    <rPh sb="17" eb="19">
      <t>ニュウリョク</t>
    </rPh>
    <rPh sb="20" eb="22">
      <t>ヘンコウ</t>
    </rPh>
    <phoneticPr fontId="19"/>
  </si>
  <si>
    <t>各シートの　　　　　　　　のセルに必要事項を入力してください。　　　　　　　　のセルには数式が入力されており、「基本情報入力シート」や「付表」から必要事項が自動反映されるようになっていますが、必要に応じて数式を削除し、必要事項を直接入力してください。</t>
    <rPh sb="0" eb="1">
      <t>カク</t>
    </rPh>
    <phoneticPr fontId="19"/>
  </si>
  <si>
    <t>今回の届出で変更した書類は、各書類のシートの右上の変更欄に○を入力してください。</t>
    <rPh sb="0" eb="2">
      <t>コンカイ</t>
    </rPh>
    <rPh sb="3" eb="5">
      <t>トドケデ</t>
    </rPh>
    <rPh sb="6" eb="8">
      <t>ヘンコウ</t>
    </rPh>
    <rPh sb="10" eb="12">
      <t>ショルイ</t>
    </rPh>
    <rPh sb="14" eb="17">
      <t>カクショルイ</t>
    </rPh>
    <rPh sb="22" eb="24">
      <t>ミギウエ</t>
    </rPh>
    <rPh sb="25" eb="27">
      <t>ヘンコウ</t>
    </rPh>
    <rPh sb="27" eb="28">
      <t>ラン</t>
    </rPh>
    <rPh sb="31" eb="33">
      <t>ニュウリョク</t>
    </rPh>
    <phoneticPr fontId="19"/>
  </si>
  <si>
    <t>必要書類　　　　　　　　　→</t>
    <rPh sb="0" eb="2">
      <t>ヒツヨウ</t>
    </rPh>
    <rPh sb="2" eb="4">
      <t>ショルイ</t>
    </rPh>
    <phoneticPr fontId="29"/>
  </si>
  <si>
    <t>別記様式第１号（第４条関係）</t>
    <rPh sb="0" eb="2">
      <t>ベッキ</t>
    </rPh>
    <rPh sb="2" eb="4">
      <t>ヨウシキ</t>
    </rPh>
    <rPh sb="4" eb="5">
      <t>ダイ</t>
    </rPh>
    <rPh sb="6" eb="7">
      <t>ゴウ</t>
    </rPh>
    <rPh sb="8" eb="9">
      <t>ダイ</t>
    </rPh>
    <rPh sb="10" eb="11">
      <t>ジョウ</t>
    </rPh>
    <rPh sb="11" eb="13">
      <t>カンケイ</t>
    </rPh>
    <phoneticPr fontId="18"/>
  </si>
  <si>
    <t>新潟市障がい者地域生活支援事業実施事業所登録申請書</t>
    <rPh sb="0" eb="2">
      <t>ニイガタ</t>
    </rPh>
    <rPh sb="2" eb="3">
      <t>シ</t>
    </rPh>
    <rPh sb="3" eb="4">
      <t>ショウ</t>
    </rPh>
    <rPh sb="6" eb="7">
      <t>シャ</t>
    </rPh>
    <rPh sb="7" eb="9">
      <t>チイキ</t>
    </rPh>
    <rPh sb="9" eb="11">
      <t>セイカツ</t>
    </rPh>
    <rPh sb="11" eb="13">
      <t>シエン</t>
    </rPh>
    <rPh sb="13" eb="15">
      <t>ジギョウ</t>
    </rPh>
    <rPh sb="15" eb="17">
      <t>ジッシ</t>
    </rPh>
    <rPh sb="17" eb="20">
      <t>ジギョウショ</t>
    </rPh>
    <rPh sb="20" eb="22">
      <t>トウロク</t>
    </rPh>
    <rPh sb="22" eb="24">
      <t>シンセイ</t>
    </rPh>
    <rPh sb="24" eb="25">
      <t>ショ</t>
    </rPh>
    <phoneticPr fontId="18"/>
  </si>
  <si>
    <t>（宛先）新潟市長</t>
    <rPh sb="1" eb="3">
      <t>アテサキ</t>
    </rPh>
    <rPh sb="4" eb="6">
      <t>ニイガタ</t>
    </rPh>
    <rPh sb="6" eb="8">
      <t>シチョウ</t>
    </rPh>
    <phoneticPr fontId="18"/>
  </si>
  <si>
    <t>郵便番号</t>
    <rPh sb="0" eb="4">
      <t>ユウビンバンゴウ</t>
    </rPh>
    <phoneticPr fontId="18"/>
  </si>
  <si>
    <t>代表者</t>
    <rPh sb="0" eb="3">
      <t>ダイヒョウシャ</t>
    </rPh>
    <phoneticPr fontId="18"/>
  </si>
  <si>
    <t>申請者（設置者）</t>
    <rPh sb="0" eb="3">
      <t>シンセイシャ</t>
    </rPh>
    <rPh sb="4" eb="7">
      <t>セッチシャ</t>
    </rPh>
    <phoneticPr fontId="18"/>
  </si>
  <si>
    <t>電話番号</t>
    <rPh sb="0" eb="2">
      <t>デンワ</t>
    </rPh>
    <rPh sb="2" eb="4">
      <t>バンゴウ</t>
    </rPh>
    <phoneticPr fontId="18"/>
  </si>
  <si>
    <t>事業所</t>
    <rPh sb="0" eb="3">
      <t>ジギョウショ</t>
    </rPh>
    <phoneticPr fontId="18"/>
  </si>
  <si>
    <t>移動支援</t>
    <rPh sb="0" eb="2">
      <t>イドウ</t>
    </rPh>
    <rPh sb="2" eb="4">
      <t>シエン</t>
    </rPh>
    <phoneticPr fontId="18"/>
  </si>
  <si>
    <t>日中一時支援</t>
    <rPh sb="0" eb="4">
      <t>ニッチュウイチジ</t>
    </rPh>
    <rPh sb="4" eb="6">
      <t>シエン</t>
    </rPh>
    <phoneticPr fontId="18"/>
  </si>
  <si>
    <t>ＦＡＸ番号</t>
    <rPh sb="0" eb="5">
      <t>ファックスバンゴウ</t>
    </rPh>
    <phoneticPr fontId="18"/>
  </si>
  <si>
    <t>所　在　地</t>
    <rPh sb="0" eb="1">
      <t>トコロ</t>
    </rPh>
    <rPh sb="2" eb="3">
      <t>ザイ</t>
    </rPh>
    <rPh sb="4" eb="5">
      <t>チ</t>
    </rPh>
    <phoneticPr fontId="18"/>
  </si>
  <si>
    <t>名　　　称</t>
    <rPh sb="0" eb="1">
      <t>ナ</t>
    </rPh>
    <rPh sb="4" eb="5">
      <t>ショウ</t>
    </rPh>
    <phoneticPr fontId="18"/>
  </si>
  <si>
    <t>連　絡　先</t>
    <rPh sb="0" eb="1">
      <t>レン</t>
    </rPh>
    <rPh sb="2" eb="3">
      <t>ラク</t>
    </rPh>
    <rPh sb="4" eb="5">
      <t>サキ</t>
    </rPh>
    <phoneticPr fontId="18"/>
  </si>
  <si>
    <t>職　　名</t>
    <rPh sb="0" eb="1">
      <t>ショク</t>
    </rPh>
    <rPh sb="3" eb="4">
      <t>ナ</t>
    </rPh>
    <phoneticPr fontId="18"/>
  </si>
  <si>
    <t>氏　　名</t>
    <rPh sb="0" eb="1">
      <t>ウジ</t>
    </rPh>
    <rPh sb="3" eb="4">
      <t>ナ</t>
    </rPh>
    <phoneticPr fontId="18"/>
  </si>
  <si>
    <t>住　　所</t>
    <rPh sb="0" eb="1">
      <t>ジュウ</t>
    </rPh>
    <rPh sb="3" eb="4">
      <t>トコロ</t>
    </rPh>
    <phoneticPr fontId="18"/>
  </si>
  <si>
    <t>フ リ ガ ナ</t>
    <phoneticPr fontId="18"/>
  </si>
  <si>
    <t>フ リ ガ ナ</t>
    <phoneticPr fontId="18"/>
  </si>
  <si>
    <t>受付番号</t>
    <rPh sb="0" eb="2">
      <t>ウケツケ</t>
    </rPh>
    <rPh sb="2" eb="4">
      <t>バンゴウ</t>
    </rPh>
    <phoneticPr fontId="18"/>
  </si>
  <si>
    <t>　新潟市移動支援事業者の登録及び運営に関する要綱及び新潟市日中一時支援事業者の登録及び運営に関する要綱に規定する事業所の登録を受けたいので、下記のとおり、関係書類を添えて申請します。</t>
    <phoneticPr fontId="18"/>
  </si>
  <si>
    <t>☑</t>
  </si>
  <si>
    <t>　下記のとおり登録を受けた内容を変更しましたので届け出ます。</t>
    <rPh sb="7" eb="9">
      <t>トウロク</t>
    </rPh>
    <rPh sb="10" eb="11">
      <t>ウ</t>
    </rPh>
    <rPh sb="13" eb="15">
      <t>ナイヨウ</t>
    </rPh>
    <rPh sb="16" eb="18">
      <t>ヘンコウ</t>
    </rPh>
    <rPh sb="24" eb="25">
      <t>トド</t>
    </rPh>
    <rPh sb="26" eb="27">
      <t>デ</t>
    </rPh>
    <phoneticPr fontId="19"/>
  </si>
  <si>
    <t>別記様式第３号（第４条関係）</t>
    <rPh sb="0" eb="2">
      <t>ベッキ</t>
    </rPh>
    <rPh sb="2" eb="4">
      <t>ヨウシキ</t>
    </rPh>
    <rPh sb="4" eb="5">
      <t>ダイ</t>
    </rPh>
    <rPh sb="6" eb="7">
      <t>ゴウ</t>
    </rPh>
    <rPh sb="8" eb="9">
      <t>ダイ</t>
    </rPh>
    <rPh sb="10" eb="11">
      <t>ジョウ</t>
    </rPh>
    <rPh sb="11" eb="13">
      <t>カンケイ</t>
    </rPh>
    <phoneticPr fontId="18"/>
  </si>
  <si>
    <t>登録内容を変更した事業所</t>
    <rPh sb="0" eb="2">
      <t>トウロク</t>
    </rPh>
    <rPh sb="2" eb="4">
      <t>ナイヨウ</t>
    </rPh>
    <rPh sb="5" eb="7">
      <t>ヘンコウ</t>
    </rPh>
    <rPh sb="9" eb="12">
      <t>ジギョウショ</t>
    </rPh>
    <phoneticPr fontId="10"/>
  </si>
  <si>
    <t>事業者</t>
    <rPh sb="0" eb="2">
      <t>ジギョウ</t>
    </rPh>
    <rPh sb="2" eb="3">
      <t>シャ</t>
    </rPh>
    <phoneticPr fontId="10"/>
  </si>
  <si>
    <t>代表者</t>
    <phoneticPr fontId="18"/>
  </si>
  <si>
    <t>名　称</t>
    <rPh sb="0" eb="1">
      <t>ナ</t>
    </rPh>
    <rPh sb="2" eb="3">
      <t>ショウ</t>
    </rPh>
    <phoneticPr fontId="10"/>
  </si>
  <si>
    <t>事業所の所在地</t>
    <rPh sb="0" eb="3">
      <t>ジギョウショ</t>
    </rPh>
    <rPh sb="4" eb="7">
      <t>ショザイチ</t>
    </rPh>
    <phoneticPr fontId="10"/>
  </si>
  <si>
    <t>申請者（設置者）の名称</t>
    <rPh sb="0" eb="3">
      <t>シンセイシャ</t>
    </rPh>
    <rPh sb="4" eb="7">
      <t>セッチシャ</t>
    </rPh>
    <rPh sb="9" eb="11">
      <t>メイショウ</t>
    </rPh>
    <phoneticPr fontId="10"/>
  </si>
  <si>
    <t>主たる事務所の所在地</t>
    <rPh sb="0" eb="1">
      <t>シュ</t>
    </rPh>
    <rPh sb="3" eb="5">
      <t>ジム</t>
    </rPh>
    <rPh sb="5" eb="6">
      <t>ショ</t>
    </rPh>
    <rPh sb="7" eb="10">
      <t>ショザイチ</t>
    </rPh>
    <phoneticPr fontId="10"/>
  </si>
  <si>
    <t>代表者の氏名及び住所</t>
    <rPh sb="0" eb="3">
      <t>ダイヒョウシャ</t>
    </rPh>
    <rPh sb="4" eb="6">
      <t>シメイ</t>
    </rPh>
    <rPh sb="6" eb="7">
      <t>オヨ</t>
    </rPh>
    <rPh sb="8" eb="10">
      <t>ジュウショ</t>
    </rPh>
    <phoneticPr fontId="10"/>
  </si>
  <si>
    <t>事業所の平面図及び設備の概要</t>
    <rPh sb="7" eb="8">
      <t>オヨ</t>
    </rPh>
    <phoneticPr fontId="18"/>
  </si>
  <si>
    <t>事業所の管理者の氏名及び住所</t>
    <rPh sb="0" eb="3">
      <t>ジギョウショ</t>
    </rPh>
    <rPh sb="10" eb="11">
      <t>オヨ</t>
    </rPh>
    <phoneticPr fontId="18"/>
  </si>
  <si>
    <t>主たる対象者</t>
    <rPh sb="0" eb="1">
      <t>シュ</t>
    </rPh>
    <rPh sb="3" eb="6">
      <t>タイショウシャ</t>
    </rPh>
    <phoneticPr fontId="18"/>
  </si>
  <si>
    <t>運営規程</t>
    <rPh sb="0" eb="2">
      <t>ウンエイ</t>
    </rPh>
    <rPh sb="2" eb="4">
      <t>キテイ</t>
    </rPh>
    <phoneticPr fontId="18"/>
  </si>
  <si>
    <t>事業所番号</t>
    <phoneticPr fontId="18"/>
  </si>
  <si>
    <t>月</t>
    <rPh sb="0" eb="1">
      <t>ツキ</t>
    </rPh>
    <phoneticPr fontId="18"/>
  </si>
  <si>
    <t>注</t>
    <rPh sb="0" eb="1">
      <t>チュウ</t>
    </rPh>
    <phoneticPr fontId="10"/>
  </si>
  <si>
    <t>3</t>
  </si>
  <si>
    <t>3</t>
    <phoneticPr fontId="18"/>
  </si>
  <si>
    <t>当該項目番号に〇を付けてください。</t>
    <rPh sb="0" eb="2">
      <t>トウガイ</t>
    </rPh>
    <rPh sb="2" eb="4">
      <t>コウモク</t>
    </rPh>
    <rPh sb="4" eb="6">
      <t>バンゴウ</t>
    </rPh>
    <rPh sb="9" eb="10">
      <t>ツ</t>
    </rPh>
    <phoneticPr fontId="18"/>
  </si>
  <si>
    <t>変更内容が分かる書類を添付してください。</t>
    <rPh sb="2" eb="4">
      <t>ナイヨウ</t>
    </rPh>
    <rPh sb="5" eb="6">
      <t>ワ</t>
    </rPh>
    <phoneticPr fontId="19"/>
  </si>
  <si>
    <t>変更の日から１０日以内に届け出てください。</t>
    <rPh sb="3" eb="4">
      <t>ヒ</t>
    </rPh>
    <rPh sb="8" eb="9">
      <t>ヒ</t>
    </rPh>
    <rPh sb="9" eb="11">
      <t>イナイ</t>
    </rPh>
    <rPh sb="12" eb="13">
      <t>トド</t>
    </rPh>
    <rPh sb="14" eb="15">
      <t>デ</t>
    </rPh>
    <phoneticPr fontId="19"/>
  </si>
  <si>
    <t>変更があった事項</t>
    <rPh sb="0" eb="2">
      <t>ヘンコウ</t>
    </rPh>
    <rPh sb="6" eb="8">
      <t>ジコウ</t>
    </rPh>
    <phoneticPr fontId="10"/>
  </si>
  <si>
    <t>1</t>
  </si>
  <si>
    <t>2</t>
  </si>
  <si>
    <t>4</t>
  </si>
  <si>
    <t>5</t>
  </si>
  <si>
    <t>6</t>
  </si>
  <si>
    <t>9</t>
  </si>
  <si>
    <t>10</t>
  </si>
  <si>
    <t>　（宛先）新潟市長</t>
    <phoneticPr fontId="19"/>
  </si>
  <si>
    <t>所　在　地</t>
    <rPh sb="0" eb="1">
      <t>トコロ</t>
    </rPh>
    <rPh sb="2" eb="3">
      <t>ザイ</t>
    </rPh>
    <rPh sb="4" eb="5">
      <t>チ</t>
    </rPh>
    <phoneticPr fontId="10"/>
  </si>
  <si>
    <t>名　　　　称</t>
    <rPh sb="0" eb="1">
      <t>ナ</t>
    </rPh>
    <rPh sb="5" eb="6">
      <t>ショウ</t>
    </rPh>
    <phoneticPr fontId="10"/>
  </si>
  <si>
    <t>変　更　年　月　日</t>
    <rPh sb="0" eb="1">
      <t>ヘン</t>
    </rPh>
    <rPh sb="2" eb="3">
      <t>サラ</t>
    </rPh>
    <rPh sb="4" eb="5">
      <t>ネン</t>
    </rPh>
    <rPh sb="6" eb="7">
      <t>ツキ</t>
    </rPh>
    <rPh sb="8" eb="9">
      <t>ヒ</t>
    </rPh>
    <phoneticPr fontId="10"/>
  </si>
  <si>
    <t>○</t>
  </si>
  <si>
    <t>有</t>
  </si>
  <si>
    <t>～</t>
    <phoneticPr fontId="19"/>
  </si>
  <si>
    <t>No.</t>
    <phoneticPr fontId="10"/>
  </si>
  <si>
    <t>（参考様式６）</t>
    <phoneticPr fontId="18"/>
  </si>
  <si>
    <t>（参考様式３）</t>
    <phoneticPr fontId="18"/>
  </si>
  <si>
    <t>新潟市障がい者地域生活支援事業実施事業所登録申請書</t>
    <rPh sb="0" eb="2">
      <t>ニイガタ</t>
    </rPh>
    <rPh sb="2" eb="3">
      <t>シ</t>
    </rPh>
    <rPh sb="3" eb="4">
      <t>ショウ</t>
    </rPh>
    <rPh sb="6" eb="7">
      <t>シャ</t>
    </rPh>
    <rPh sb="7" eb="9">
      <t>チイキ</t>
    </rPh>
    <rPh sb="9" eb="11">
      <t>セイカツ</t>
    </rPh>
    <rPh sb="11" eb="13">
      <t>シエン</t>
    </rPh>
    <rPh sb="13" eb="15">
      <t>ジギョウ</t>
    </rPh>
    <rPh sb="15" eb="17">
      <t>ジッシ</t>
    </rPh>
    <rPh sb="17" eb="20">
      <t>ジギョウショ</t>
    </rPh>
    <rPh sb="20" eb="22">
      <t>トウロク</t>
    </rPh>
    <rPh sb="22" eb="24">
      <t>シンセイ</t>
    </rPh>
    <rPh sb="24" eb="25">
      <t>ショ</t>
    </rPh>
    <phoneticPr fontId="19"/>
  </si>
  <si>
    <t>従業者の勤務の体制及び勤務形態一覧表</t>
    <phoneticPr fontId="19"/>
  </si>
  <si>
    <t>事業所の位置図</t>
    <rPh sb="0" eb="3">
      <t>ジギョウショ</t>
    </rPh>
    <rPh sb="4" eb="7">
      <t>イチズ</t>
    </rPh>
    <phoneticPr fontId="19"/>
  </si>
  <si>
    <t>事業所の平面図</t>
    <rPh sb="0" eb="3">
      <t>ジギョウショ</t>
    </rPh>
    <rPh sb="4" eb="7">
      <t>ヘイメンズ</t>
    </rPh>
    <phoneticPr fontId="19"/>
  </si>
  <si>
    <t>事業所の概要写真</t>
    <rPh sb="0" eb="3">
      <t>ジギョウショ</t>
    </rPh>
    <rPh sb="4" eb="6">
      <t>ガイヨウ</t>
    </rPh>
    <rPh sb="6" eb="8">
      <t>シャシン</t>
    </rPh>
    <phoneticPr fontId="19"/>
  </si>
  <si>
    <t>事業所の平面図</t>
    <rPh sb="0" eb="3">
      <t>ジギョウショ</t>
    </rPh>
    <rPh sb="4" eb="7">
      <t>ヘイメンズ</t>
    </rPh>
    <phoneticPr fontId="10"/>
  </si>
  <si>
    <t>事業所の位置図</t>
    <rPh sb="0" eb="3">
      <t>ジギョウショ</t>
    </rPh>
    <rPh sb="4" eb="7">
      <t>イチズ</t>
    </rPh>
    <phoneticPr fontId="10"/>
  </si>
  <si>
    <t>利用者又はその家族からの苦情を解決するために講ずる措置の概要</t>
    <phoneticPr fontId="19"/>
  </si>
  <si>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10"/>
  </si>
  <si>
    <t>事業所の名称</t>
    <rPh sb="0" eb="3">
      <t>ジギョウショ</t>
    </rPh>
    <rPh sb="4" eb="6">
      <t>メイショウ</t>
    </rPh>
    <phoneticPr fontId="35"/>
  </si>
  <si>
    <t>事業所の所在地</t>
    <rPh sb="0" eb="3">
      <t>ジギョウショ</t>
    </rPh>
    <rPh sb="4" eb="7">
      <t>ショザイチ</t>
    </rPh>
    <phoneticPr fontId="35"/>
  </si>
  <si>
    <t>代表者の氏名及び住所</t>
    <rPh sb="0" eb="3">
      <t>ダイヒョウシャ</t>
    </rPh>
    <rPh sb="4" eb="6">
      <t>シメイ</t>
    </rPh>
    <rPh sb="6" eb="7">
      <t>オヨ</t>
    </rPh>
    <rPh sb="8" eb="10">
      <t>ジュウショ</t>
    </rPh>
    <phoneticPr fontId="35"/>
  </si>
  <si>
    <t>主たる対象者</t>
    <rPh sb="0" eb="1">
      <t>シュ</t>
    </rPh>
    <rPh sb="3" eb="6">
      <t>タイショウシャ</t>
    </rPh>
    <phoneticPr fontId="35"/>
  </si>
  <si>
    <t>参考1</t>
    <rPh sb="0" eb="2">
      <t>サンコウ</t>
    </rPh>
    <phoneticPr fontId="29"/>
  </si>
  <si>
    <t>変更届の場合、次に「提出書類一覧表」の該当する手続き区分に○をつけ、変更が必要な書類を確認してください。
変更が必要ない書類（シート）も削除せず、そのまま提出してください。
今後も使用する見込みのないシート（算定しない加算の別紙等）は削除しても構いません。</t>
    <rPh sb="0" eb="2">
      <t>ヘンコウ</t>
    </rPh>
    <rPh sb="2" eb="3">
      <t>トドケ</t>
    </rPh>
    <rPh sb="4" eb="6">
      <t>バアイ</t>
    </rPh>
    <rPh sb="7" eb="8">
      <t>ツギ</t>
    </rPh>
    <rPh sb="10" eb="12">
      <t>テイシュツ</t>
    </rPh>
    <rPh sb="12" eb="14">
      <t>ショルイ</t>
    </rPh>
    <rPh sb="14" eb="16">
      <t>イチラン</t>
    </rPh>
    <rPh sb="16" eb="17">
      <t>ヒョウ</t>
    </rPh>
    <rPh sb="19" eb="21">
      <t>ガイトウ</t>
    </rPh>
    <rPh sb="23" eb="25">
      <t>テツヅ</t>
    </rPh>
    <rPh sb="26" eb="28">
      <t>クブン</t>
    </rPh>
    <rPh sb="34" eb="36">
      <t>ヘンコウ</t>
    </rPh>
    <rPh sb="37" eb="39">
      <t>ヒツヨウ</t>
    </rPh>
    <rPh sb="40" eb="42">
      <t>ショルイ</t>
    </rPh>
    <rPh sb="43" eb="45">
      <t>カクニン</t>
    </rPh>
    <rPh sb="53" eb="55">
      <t>ヘンコウ</t>
    </rPh>
    <rPh sb="56" eb="58">
      <t>ヒツヨウ</t>
    </rPh>
    <rPh sb="60" eb="62">
      <t>ショルイ</t>
    </rPh>
    <rPh sb="68" eb="70">
      <t>サクジョ</t>
    </rPh>
    <rPh sb="77" eb="79">
      <t>テイシュツ</t>
    </rPh>
    <rPh sb="114" eb="115">
      <t>トウ</t>
    </rPh>
    <phoneticPr fontId="19"/>
  </si>
  <si>
    <t>名称</t>
    <rPh sb="0" eb="2">
      <t>メイショウ</t>
    </rPh>
    <phoneticPr fontId="18"/>
  </si>
  <si>
    <t>所在地</t>
    <rPh sb="0" eb="3">
      <t>ショザイチ</t>
    </rPh>
    <phoneticPr fontId="18"/>
  </si>
  <si>
    <t>連絡先</t>
    <rPh sb="0" eb="3">
      <t>レンラクサキ</t>
    </rPh>
    <phoneticPr fontId="18"/>
  </si>
  <si>
    <t>フリガナ</t>
    <phoneticPr fontId="18"/>
  </si>
  <si>
    <t>氏名</t>
    <rPh sb="0" eb="2">
      <t>シメイ</t>
    </rPh>
    <phoneticPr fontId="18"/>
  </si>
  <si>
    <t>居宅介護事業従事者等との兼務の有無</t>
    <rPh sb="0" eb="2">
      <t>キョタク</t>
    </rPh>
    <rPh sb="2" eb="4">
      <t>カイゴ</t>
    </rPh>
    <rPh sb="4" eb="6">
      <t>ジギョウ</t>
    </rPh>
    <rPh sb="6" eb="9">
      <t>ジュウジシャ</t>
    </rPh>
    <rPh sb="9" eb="10">
      <t>トウ</t>
    </rPh>
    <rPh sb="12" eb="14">
      <t>ケンム</t>
    </rPh>
    <rPh sb="15" eb="17">
      <t>ウム</t>
    </rPh>
    <phoneticPr fontId="18"/>
  </si>
  <si>
    <t>同一敷地内の他の事業所又は施設の従業者との兼務（兼務の場合記入）</t>
    <rPh sb="0" eb="2">
      <t>ドウイツ</t>
    </rPh>
    <rPh sb="2" eb="4">
      <t>シキチ</t>
    </rPh>
    <rPh sb="4" eb="5">
      <t>ナイ</t>
    </rPh>
    <rPh sb="6" eb="7">
      <t>タ</t>
    </rPh>
    <rPh sb="8" eb="11">
      <t>ジギョウショ</t>
    </rPh>
    <rPh sb="11" eb="12">
      <t>マタ</t>
    </rPh>
    <rPh sb="13" eb="15">
      <t>シセツ</t>
    </rPh>
    <rPh sb="16" eb="19">
      <t>ジュウギョウシャ</t>
    </rPh>
    <rPh sb="21" eb="23">
      <t>ケンム</t>
    </rPh>
    <rPh sb="24" eb="26">
      <t>ケンム</t>
    </rPh>
    <rPh sb="27" eb="29">
      <t>バアイ</t>
    </rPh>
    <rPh sb="29" eb="31">
      <t>キニュウ</t>
    </rPh>
    <phoneticPr fontId="18"/>
  </si>
  <si>
    <t>管理者</t>
    <rPh sb="0" eb="3">
      <t>カンリシャ</t>
    </rPh>
    <phoneticPr fontId="18"/>
  </si>
  <si>
    <t>当該事業の実施について定めてある定款・寄附行為又は条例等の条項</t>
    <rPh sb="0" eb="2">
      <t>トウガイ</t>
    </rPh>
    <rPh sb="2" eb="4">
      <t>ジギョウ</t>
    </rPh>
    <rPh sb="5" eb="7">
      <t>ジッシ</t>
    </rPh>
    <rPh sb="11" eb="12">
      <t>サダ</t>
    </rPh>
    <rPh sb="16" eb="18">
      <t>テイカン</t>
    </rPh>
    <rPh sb="19" eb="21">
      <t>キフ</t>
    </rPh>
    <rPh sb="21" eb="23">
      <t>コウイ</t>
    </rPh>
    <rPh sb="23" eb="24">
      <t>マタ</t>
    </rPh>
    <rPh sb="25" eb="27">
      <t>ジョウレイ</t>
    </rPh>
    <rPh sb="27" eb="28">
      <t>トウ</t>
    </rPh>
    <rPh sb="29" eb="31">
      <t>ジョウコウ</t>
    </rPh>
    <phoneticPr fontId="18"/>
  </si>
  <si>
    <t>サービス管理責任者</t>
    <rPh sb="4" eb="9">
      <t>カンリセキニンシャ</t>
    </rPh>
    <phoneticPr fontId="18"/>
  </si>
  <si>
    <t>非常勤（人）</t>
    <rPh sb="0" eb="3">
      <t>ヒジョウキン</t>
    </rPh>
    <rPh sb="4" eb="5">
      <t>ヒト</t>
    </rPh>
    <phoneticPr fontId="18"/>
  </si>
  <si>
    <t>従業者数</t>
    <rPh sb="0" eb="3">
      <t>ジュウギョウシャ</t>
    </rPh>
    <rPh sb="3" eb="4">
      <t>スウ</t>
    </rPh>
    <phoneticPr fontId="18"/>
  </si>
  <si>
    <t>常勤換算後の人数（人）</t>
    <rPh sb="0" eb="5">
      <t>ジョウキンカンザンゴ</t>
    </rPh>
    <rPh sb="6" eb="8">
      <t>ニンズウ</t>
    </rPh>
    <rPh sb="9" eb="10">
      <t>ヒト</t>
    </rPh>
    <phoneticPr fontId="18"/>
  </si>
  <si>
    <t>基準上の必要人数（人）</t>
    <rPh sb="0" eb="2">
      <t>キジュン</t>
    </rPh>
    <rPh sb="2" eb="3">
      <t>ジョウ</t>
    </rPh>
    <rPh sb="4" eb="6">
      <t>ヒツヨウ</t>
    </rPh>
    <rPh sb="6" eb="8">
      <t>ニンズウ</t>
    </rPh>
    <rPh sb="9" eb="10">
      <t>ヒト</t>
    </rPh>
    <phoneticPr fontId="18"/>
  </si>
  <si>
    <t>専従</t>
    <rPh sb="0" eb="2">
      <t>センジュウ</t>
    </rPh>
    <phoneticPr fontId="18"/>
  </si>
  <si>
    <t>兼務</t>
    <rPh sb="0" eb="2">
      <t>ケンム</t>
    </rPh>
    <phoneticPr fontId="18"/>
  </si>
  <si>
    <t>従業者の職種・員数</t>
    <rPh sb="0" eb="3">
      <t>ジュウギョウシャ</t>
    </rPh>
    <rPh sb="4" eb="6">
      <t>ショクシュ</t>
    </rPh>
    <rPh sb="7" eb="9">
      <t>インスウ</t>
    </rPh>
    <phoneticPr fontId="18"/>
  </si>
  <si>
    <t>居宅介護事業
従業者</t>
    <rPh sb="0" eb="2">
      <t>キョタク</t>
    </rPh>
    <rPh sb="2" eb="4">
      <t>カイゴ</t>
    </rPh>
    <rPh sb="4" eb="6">
      <t>ジギョウ</t>
    </rPh>
    <rPh sb="7" eb="10">
      <t>ジュウギョウシャ</t>
    </rPh>
    <phoneticPr fontId="18"/>
  </si>
  <si>
    <t>その他の
従業者</t>
    <rPh sb="2" eb="3">
      <t>タ</t>
    </rPh>
    <rPh sb="5" eb="8">
      <t>ジュウギョウシャ</t>
    </rPh>
    <phoneticPr fontId="18"/>
  </si>
  <si>
    <t>住所</t>
    <rPh sb="0" eb="2">
      <t>ジュウショ</t>
    </rPh>
    <phoneticPr fontId="18"/>
  </si>
  <si>
    <t>主な掲示事項</t>
    <rPh sb="0" eb="1">
      <t>オモ</t>
    </rPh>
    <rPh sb="2" eb="4">
      <t>ケイジ</t>
    </rPh>
    <rPh sb="4" eb="6">
      <t>ジコウ</t>
    </rPh>
    <phoneticPr fontId="18"/>
  </si>
  <si>
    <t>営業日</t>
    <rPh sb="0" eb="3">
      <t>エイギョウビ</t>
    </rPh>
    <phoneticPr fontId="18"/>
  </si>
  <si>
    <t>営業時間</t>
    <rPh sb="0" eb="2">
      <t>エイギョウ</t>
    </rPh>
    <rPh sb="2" eb="4">
      <t>ジカン</t>
    </rPh>
    <phoneticPr fontId="18"/>
  </si>
  <si>
    <t>利用料</t>
    <rPh sb="0" eb="3">
      <t>リヨウリョウ</t>
    </rPh>
    <phoneticPr fontId="18"/>
  </si>
  <si>
    <t>その他の費用</t>
    <rPh sb="2" eb="3">
      <t>タ</t>
    </rPh>
    <rPh sb="4" eb="6">
      <t>ヒヨウ</t>
    </rPh>
    <phoneticPr fontId="18"/>
  </si>
  <si>
    <t>通常の事業の実施地域</t>
    <rPh sb="0" eb="2">
      <t>ツウジョウ</t>
    </rPh>
    <rPh sb="3" eb="5">
      <t>ジギョウ</t>
    </rPh>
    <rPh sb="6" eb="8">
      <t>ジッシ</t>
    </rPh>
    <rPh sb="8" eb="10">
      <t>チイキ</t>
    </rPh>
    <phoneticPr fontId="18"/>
  </si>
  <si>
    <t>その他参考となる事項</t>
    <rPh sb="2" eb="3">
      <t>タ</t>
    </rPh>
    <rPh sb="3" eb="5">
      <t>サンコウ</t>
    </rPh>
    <rPh sb="8" eb="10">
      <t>ジコウ</t>
    </rPh>
    <phoneticPr fontId="18"/>
  </si>
  <si>
    <t>常　勤（人）</t>
    <rPh sb="0" eb="1">
      <t>ツネ</t>
    </rPh>
    <rPh sb="2" eb="3">
      <t>ツトム</t>
    </rPh>
    <rPh sb="4" eb="5">
      <t>ヒト</t>
    </rPh>
    <phoneticPr fontId="18"/>
  </si>
  <si>
    <t>第三者評価の実施状況</t>
    <rPh sb="0" eb="1">
      <t>ダイ</t>
    </rPh>
    <rPh sb="1" eb="2">
      <t>３</t>
    </rPh>
    <rPh sb="2" eb="3">
      <t>シャ</t>
    </rPh>
    <rPh sb="3" eb="5">
      <t>ヒョウカ</t>
    </rPh>
    <rPh sb="6" eb="8">
      <t>ジッシ</t>
    </rPh>
    <rPh sb="8" eb="10">
      <t>ジョウキョウ</t>
    </rPh>
    <phoneticPr fontId="18"/>
  </si>
  <si>
    <t>苦情解決の窓口・担当者</t>
    <rPh sb="0" eb="2">
      <t>クジョウ</t>
    </rPh>
    <rPh sb="2" eb="4">
      <t>カイケツ</t>
    </rPh>
    <rPh sb="5" eb="7">
      <t>マドグチ</t>
    </rPh>
    <rPh sb="8" eb="11">
      <t>タントウシャ</t>
    </rPh>
    <phoneticPr fontId="18"/>
  </si>
  <si>
    <t>その他</t>
    <rPh sb="2" eb="3">
      <t>タ</t>
    </rPh>
    <phoneticPr fontId="18"/>
  </si>
  <si>
    <t>窓口（連絡先）</t>
    <rPh sb="0" eb="2">
      <t>マドグチ</t>
    </rPh>
    <rPh sb="3" eb="6">
      <t>レンラクサキ</t>
    </rPh>
    <phoneticPr fontId="18"/>
  </si>
  <si>
    <t>担当者</t>
    <rPh sb="0" eb="3">
      <t>タントウシャ</t>
    </rPh>
    <phoneticPr fontId="18"/>
  </si>
  <si>
    <t>第　条第　項第　号</t>
    <rPh sb="0" eb="1">
      <t>ダイ</t>
    </rPh>
    <rPh sb="2" eb="3">
      <t>ジョウ</t>
    </rPh>
    <rPh sb="3" eb="4">
      <t>ダイ</t>
    </rPh>
    <rPh sb="5" eb="6">
      <t>コウ</t>
    </rPh>
    <rPh sb="6" eb="7">
      <t>ダイ</t>
    </rPh>
    <rPh sb="8" eb="9">
      <t>ゴウ</t>
    </rPh>
    <phoneticPr fontId="18"/>
  </si>
  <si>
    <t>事業所等の名称</t>
    <rPh sb="0" eb="3">
      <t>ジギョウショ</t>
    </rPh>
    <rPh sb="3" eb="4">
      <t>トウ</t>
    </rPh>
    <rPh sb="5" eb="7">
      <t>メイショウ</t>
    </rPh>
    <phoneticPr fontId="18"/>
  </si>
  <si>
    <t>兼務する職種及び
勤務時間等</t>
    <rPh sb="0" eb="2">
      <t>ケンム</t>
    </rPh>
    <rPh sb="4" eb="6">
      <t>ショクシュ</t>
    </rPh>
    <rPh sb="6" eb="7">
      <t>オヨ</t>
    </rPh>
    <rPh sb="9" eb="11">
      <t>キンム</t>
    </rPh>
    <rPh sb="11" eb="13">
      <t>ジカン</t>
    </rPh>
    <rPh sb="13" eb="14">
      <t>トウ</t>
    </rPh>
    <phoneticPr fontId="18"/>
  </si>
  <si>
    <t>受付番号</t>
    <rPh sb="0" eb="4">
      <t>ウケツケバンゴウ</t>
    </rPh>
    <phoneticPr fontId="18"/>
  </si>
  <si>
    <t>付表１　移動支援事業所の登録に係る記載事項</t>
    <rPh sb="0" eb="2">
      <t>フヒョウ</t>
    </rPh>
    <rPh sb="4" eb="6">
      <t>イドウ</t>
    </rPh>
    <rPh sb="6" eb="8">
      <t>シエン</t>
    </rPh>
    <rPh sb="8" eb="11">
      <t>ジギョウショ</t>
    </rPh>
    <rPh sb="12" eb="14">
      <t>トウロク</t>
    </rPh>
    <rPh sb="15" eb="16">
      <t>カカ</t>
    </rPh>
    <rPh sb="17" eb="19">
      <t>キサイ</t>
    </rPh>
    <rPh sb="19" eb="21">
      <t>ジコウ</t>
    </rPh>
    <phoneticPr fontId="18"/>
  </si>
  <si>
    <t>特定なし</t>
    <rPh sb="0" eb="2">
      <t>トクテイ</t>
    </rPh>
    <phoneticPr fontId="18"/>
  </si>
  <si>
    <t>・</t>
    <phoneticPr fontId="18"/>
  </si>
  <si>
    <t>身体障害者</t>
    <rPh sb="0" eb="2">
      <t>シンタイ</t>
    </rPh>
    <rPh sb="2" eb="5">
      <t>ショウガイシャ</t>
    </rPh>
    <phoneticPr fontId="18"/>
  </si>
  <si>
    <t>（</t>
    <phoneticPr fontId="18"/>
  </si>
  <si>
    <t>全身性障害者</t>
    <rPh sb="0" eb="3">
      <t>ゼンシンセイ</t>
    </rPh>
    <rPh sb="3" eb="6">
      <t>ショウガイシャ</t>
    </rPh>
    <phoneticPr fontId="18"/>
  </si>
  <si>
    <t>視覚障害者</t>
    <rPh sb="0" eb="2">
      <t>シカク</t>
    </rPh>
    <rPh sb="2" eb="5">
      <t>ショウガイシャ</t>
    </rPh>
    <phoneticPr fontId="18"/>
  </si>
  <si>
    <t>）</t>
    <phoneticPr fontId="18"/>
  </si>
  <si>
    <t>知的障害者</t>
    <rPh sb="0" eb="2">
      <t>チテキ</t>
    </rPh>
    <rPh sb="2" eb="4">
      <t>ショウガイ</t>
    </rPh>
    <rPh sb="4" eb="5">
      <t>シャ</t>
    </rPh>
    <phoneticPr fontId="18"/>
  </si>
  <si>
    <t>障害児</t>
    <rPh sb="0" eb="2">
      <t>ショウガイ</t>
    </rPh>
    <rPh sb="2" eb="3">
      <t>ジ</t>
    </rPh>
    <phoneticPr fontId="18"/>
  </si>
  <si>
    <t>精神障害者</t>
    <rPh sb="0" eb="2">
      <t>セイシン</t>
    </rPh>
    <rPh sb="2" eb="5">
      <t>ショウガイシャ</t>
    </rPh>
    <phoneticPr fontId="18"/>
  </si>
  <si>
    <t>添付書類</t>
    <rPh sb="0" eb="2">
      <t>テンプ</t>
    </rPh>
    <rPh sb="2" eb="4">
      <t>ショルイ</t>
    </rPh>
    <phoneticPr fontId="18"/>
  </si>
  <si>
    <t>定款・寄附行為及び登記事項証明書又は条例等、事業所平面図、管理者及びサービス提供責任者の経歴書、運営規程、利用者からの苦情を解決するために講ずる措置の概要、勤務体制・形態一覧表、資産状況（貸借対照表・財産目録等）、設備・備品等一覧表、その他の書類
（ただし、法第29条第1項に規定する指定障害福祉サービス事業者又は同法第30条第1項第2号に規定する基準該当事業者である場合は、当該指定及び当該登録に係る決定通知の写しを添付するだけでよいものとする。）</t>
    <phoneticPr fontId="18"/>
  </si>
  <si>
    <t>注１　「受付番号」及び「基準上の必要人数」欄には、記載しないでください。</t>
    <phoneticPr fontId="18"/>
  </si>
  <si>
    <t>　３　「主な掲示事項」欄には、その内容を簡潔に記載してください。</t>
    <phoneticPr fontId="18"/>
  </si>
  <si>
    <t>　５　「その他の費用」欄には、利用者に直接金銭の負担を求める場合のサービス内容について記載してください。</t>
    <phoneticPr fontId="18"/>
  </si>
  <si>
    <t>　４　出張所等がある場合は、付表1―2にも記載してください。また、従業者については、本様式中に出張所に勤務する職員も</t>
    <phoneticPr fontId="18"/>
  </si>
  <si>
    <t>　　含めて記載してください。</t>
    <phoneticPr fontId="18"/>
  </si>
  <si>
    <t>　６　「通常の事業の実施地域」欄には、市町村名を記載することとし、当該地域の全部又は一部の別を記載してください。</t>
    <phoneticPr fontId="18"/>
  </si>
  <si>
    <t>　　なお、一部の地域が実施地域である場合は、適宜地図を添付してください。</t>
    <phoneticPr fontId="18"/>
  </si>
  <si>
    <t>付表１―２　移動支援・生活サポート事業を事業所所在地以外の場所で一部実施する場合の記載事項</t>
    <phoneticPr fontId="18"/>
  </si>
  <si>
    <t>定款・寄附行為及び登記事項証明書又は条例等、事業所平面図、管理者及びサービス提供責任者の経歴書、運営規程、利用者からの苦情を解決するために講ずる措置の概要、勤務体制・形態一覧表、資産状況（貸借対照表・財産目録等）、設備・備品等一覧表、その他の書類
（ただし、法第29条第1項に規定する指定障害福祉サービス事業者又は同法第30条第1項第2号に規定する基準該当事業者である場合は、当該指定及び当該登録に係る決定通知の写しを添付するだけでよいものとする。）</t>
    <phoneticPr fontId="18"/>
  </si>
  <si>
    <t>注１　「受付番号」欄には、記載しないでください。</t>
    <phoneticPr fontId="18"/>
  </si>
  <si>
    <t>　２　記入欄が不足する場合は、適宜欄を設けて記載するか別葉に記載した書類を添付してください。</t>
    <phoneticPr fontId="18"/>
  </si>
  <si>
    <t>　３　「主な掲示事項」欄には、その内容を簡潔に記載してください。</t>
    <phoneticPr fontId="18"/>
  </si>
  <si>
    <t>　４　「その他の費用」欄には、利用者に直接金銭の負担を求める場合のサービス内容について記載してください。</t>
    <phoneticPr fontId="18"/>
  </si>
  <si>
    <t>障害福祉サービス事業等</t>
    <phoneticPr fontId="29"/>
  </si>
  <si>
    <t>開始</t>
  </si>
  <si>
    <t>届出書</t>
    <rPh sb="0" eb="3">
      <t>トドケデショ</t>
    </rPh>
    <phoneticPr fontId="29"/>
  </si>
  <si>
    <t>（宛先）新潟市長</t>
    <rPh sb="1" eb="3">
      <t>アテサキ</t>
    </rPh>
    <rPh sb="4" eb="6">
      <t>ニイガタ</t>
    </rPh>
    <rPh sb="6" eb="8">
      <t>シチョウ</t>
    </rPh>
    <phoneticPr fontId="29"/>
  </si>
  <si>
    <t>届出者　</t>
    <rPh sb="0" eb="2">
      <t>トドケデ</t>
    </rPh>
    <rPh sb="2" eb="3">
      <t>シャ</t>
    </rPh>
    <phoneticPr fontId="29"/>
  </si>
  <si>
    <t>所在地</t>
    <rPh sb="0" eb="3">
      <t>ショザイチ</t>
    </rPh>
    <phoneticPr fontId="29"/>
  </si>
  <si>
    <t>名称</t>
    <rPh sb="0" eb="2">
      <t>メイショウ</t>
    </rPh>
    <phoneticPr fontId="29"/>
  </si>
  <si>
    <t>代表者</t>
    <rPh sb="0" eb="3">
      <t>ダイヒョウシャ</t>
    </rPh>
    <phoneticPr fontId="29"/>
  </si>
  <si>
    <t>開始・変更しよ
うとする事業</t>
    <phoneticPr fontId="29"/>
  </si>
  <si>
    <t>種　　類</t>
    <phoneticPr fontId="29"/>
  </si>
  <si>
    <t>提供する便宜
等の内容</t>
    <phoneticPr fontId="29"/>
  </si>
  <si>
    <t>経営者(法人)</t>
    <phoneticPr fontId="29"/>
  </si>
  <si>
    <t>氏名(名称)</t>
    <phoneticPr fontId="29"/>
  </si>
  <si>
    <t>住所(事務所
の所在地)</t>
    <phoneticPr fontId="29"/>
  </si>
  <si>
    <t>基本約款</t>
    <phoneticPr fontId="29"/>
  </si>
  <si>
    <t>別紙のとおり</t>
    <rPh sb="0" eb="2">
      <t>ベッシ</t>
    </rPh>
    <phoneticPr fontId="29"/>
  </si>
  <si>
    <t>職員の種類</t>
    <phoneticPr fontId="29"/>
  </si>
  <si>
    <t>職務の内容</t>
    <phoneticPr fontId="29"/>
  </si>
  <si>
    <t>職員の定数</t>
    <phoneticPr fontId="29"/>
  </si>
  <si>
    <t>人</t>
    <rPh sb="0" eb="1">
      <t>ヒト</t>
    </rPh>
    <phoneticPr fontId="29"/>
  </si>
  <si>
    <t>合　　　計</t>
    <phoneticPr fontId="29"/>
  </si>
  <si>
    <t>主な職員の氏名</t>
    <phoneticPr fontId="29"/>
  </si>
  <si>
    <t>主な職員の経歴</t>
    <phoneticPr fontId="29"/>
  </si>
  <si>
    <t>事業を行おう
とする区域</t>
    <phoneticPr fontId="29"/>
  </si>
  <si>
    <t>短期入所事業の
用に供する施設</t>
    <phoneticPr fontId="29"/>
  </si>
  <si>
    <t>名　称</t>
    <phoneticPr fontId="29"/>
  </si>
  <si>
    <t>種　類</t>
    <phoneticPr fontId="29"/>
  </si>
  <si>
    <t>所在地</t>
    <phoneticPr fontId="29"/>
  </si>
  <si>
    <t>入所定員</t>
    <phoneticPr fontId="29"/>
  </si>
  <si>
    <t>事業開始の予定年月日</t>
    <phoneticPr fontId="29"/>
  </si>
  <si>
    <t>別記様式第９号（第12条関係）</t>
    <rPh sb="0" eb="2">
      <t>ベッキ</t>
    </rPh>
    <rPh sb="2" eb="4">
      <t>ヨウシキ</t>
    </rPh>
    <rPh sb="4" eb="5">
      <t>ダイ</t>
    </rPh>
    <rPh sb="6" eb="7">
      <t>ゴウ</t>
    </rPh>
    <rPh sb="8" eb="9">
      <t>ダイ</t>
    </rPh>
    <rPh sb="11" eb="12">
      <t>ジョウ</t>
    </rPh>
    <rPh sb="12" eb="14">
      <t>カンケイ</t>
    </rPh>
    <phoneticPr fontId="21"/>
  </si>
  <si>
    <t>別記様式第９号</t>
    <rPh sb="0" eb="2">
      <t>ベッキ</t>
    </rPh>
    <rPh sb="2" eb="4">
      <t>ヨウシキ</t>
    </rPh>
    <rPh sb="4" eb="5">
      <t>ダイ</t>
    </rPh>
    <rPh sb="6" eb="7">
      <t>ゴウ</t>
    </rPh>
    <phoneticPr fontId="19"/>
  </si>
  <si>
    <t>事業等開始・変更届出書</t>
    <phoneticPr fontId="18"/>
  </si>
  <si>
    <t>（参考様式５）</t>
    <rPh sb="1" eb="3">
      <t>サンコウ</t>
    </rPh>
    <rPh sb="3" eb="5">
      <t>ヨウシキ</t>
    </rPh>
    <phoneticPr fontId="18"/>
  </si>
  <si>
    <t>指定障害福祉サービスの主たる対象者を特定する理由等</t>
    <rPh sb="0" eb="2">
      <t>シテイ</t>
    </rPh>
    <rPh sb="2" eb="4">
      <t>ショウガイ</t>
    </rPh>
    <rPh sb="4" eb="6">
      <t>フクシ</t>
    </rPh>
    <rPh sb="11" eb="12">
      <t>シュ</t>
    </rPh>
    <rPh sb="14" eb="16">
      <t>タイショウ</t>
    </rPh>
    <rPh sb="16" eb="17">
      <t>シャ</t>
    </rPh>
    <rPh sb="18" eb="20">
      <t>トクテイ</t>
    </rPh>
    <rPh sb="22" eb="24">
      <t>リユウ</t>
    </rPh>
    <rPh sb="24" eb="25">
      <t>トウ</t>
    </rPh>
    <phoneticPr fontId="10"/>
  </si>
  <si>
    <t>事　　業　　所　　名</t>
    <rPh sb="0" eb="1">
      <t>コト</t>
    </rPh>
    <rPh sb="3" eb="4">
      <t>ゴウ</t>
    </rPh>
    <rPh sb="6" eb="7">
      <t>ショ</t>
    </rPh>
    <rPh sb="9" eb="10">
      <t>メイ</t>
    </rPh>
    <phoneticPr fontId="10"/>
  </si>
  <si>
    <t>指定障害福祉サービスの種類</t>
    <rPh sb="0" eb="2">
      <t>シテイ</t>
    </rPh>
    <rPh sb="2" eb="4">
      <t>ショウガイ</t>
    </rPh>
    <rPh sb="4" eb="6">
      <t>フクシ</t>
    </rPh>
    <rPh sb="11" eb="13">
      <t>シュルイ</t>
    </rPh>
    <phoneticPr fontId="10"/>
  </si>
  <si>
    <t>１　申請に係る指定障害福祉サービスの主たる対象者</t>
    <rPh sb="2" eb="4">
      <t>シンセイ</t>
    </rPh>
    <rPh sb="5" eb="6">
      <t>カカ</t>
    </rPh>
    <rPh sb="7" eb="9">
      <t>シテイ</t>
    </rPh>
    <rPh sb="9" eb="11">
      <t>ショウガイ</t>
    </rPh>
    <rPh sb="11" eb="13">
      <t>フクシ</t>
    </rPh>
    <rPh sb="18" eb="19">
      <t>シュ</t>
    </rPh>
    <rPh sb="21" eb="23">
      <t>タイショウ</t>
    </rPh>
    <rPh sb="23" eb="24">
      <t>シャ</t>
    </rPh>
    <phoneticPr fontId="10"/>
  </si>
  <si>
    <t>身体障害者</t>
    <rPh sb="0" eb="2">
      <t>シンタイ</t>
    </rPh>
    <rPh sb="2" eb="5">
      <t>ショウガイシャ</t>
    </rPh>
    <phoneticPr fontId="10"/>
  </si>
  <si>
    <t>(</t>
    <phoneticPr fontId="19"/>
  </si>
  <si>
    <t>・</t>
    <phoneticPr fontId="19"/>
  </si>
  <si>
    <t>視覚</t>
    <rPh sb="0" eb="2">
      <t>シカク</t>
    </rPh>
    <phoneticPr fontId="10"/>
  </si>
  <si>
    <t>・</t>
    <phoneticPr fontId="19"/>
  </si>
  <si>
    <t>聴覚言語</t>
    <rPh sb="0" eb="2">
      <t>シチョウカク</t>
    </rPh>
    <rPh sb="2" eb="4">
      <t>ゲンゴ</t>
    </rPh>
    <phoneticPr fontId="10"/>
  </si>
  <si>
    <t>内部障害</t>
    <phoneticPr fontId="19"/>
  </si>
  <si>
    <t>）</t>
    <phoneticPr fontId="19"/>
  </si>
  <si>
    <t>知的障害者</t>
    <phoneticPr fontId="10"/>
  </si>
  <si>
    <t>・</t>
    <phoneticPr fontId="19"/>
  </si>
  <si>
    <t>障害児</t>
    <phoneticPr fontId="19"/>
  </si>
  <si>
    <t>精神障害者</t>
    <phoneticPr fontId="19"/>
  </si>
  <si>
    <t>難病等対象者</t>
    <phoneticPr fontId="19"/>
  </si>
  <si>
    <t>（１）拡充予定の有無</t>
    <phoneticPr fontId="19"/>
  </si>
  <si>
    <t>あり</t>
    <phoneticPr fontId="10"/>
  </si>
  <si>
    <t>・</t>
    <phoneticPr fontId="10"/>
  </si>
  <si>
    <t>なし</t>
    <phoneticPr fontId="10"/>
  </si>
  <si>
    <t>（２）拡充予定の内容及び予定時期</t>
    <phoneticPr fontId="19"/>
  </si>
  <si>
    <t>（３）拡充のための方策</t>
    <phoneticPr fontId="19"/>
  </si>
  <si>
    <t>（移動支援）</t>
    <rPh sb="1" eb="3">
      <t>イドウ</t>
    </rPh>
    <rPh sb="3" eb="5">
      <t>シエン</t>
    </rPh>
    <phoneticPr fontId="18"/>
  </si>
  <si>
    <t>指定障害福祉サービスの主たる対象者を特定する理由等</t>
    <phoneticPr fontId="18"/>
  </si>
  <si>
    <t>（参考様式７）</t>
    <phoneticPr fontId="18"/>
  </si>
  <si>
    <t>（参考様式８）</t>
    <phoneticPr fontId="18"/>
  </si>
  <si>
    <t>参考様式8</t>
    <rPh sb="0" eb="2">
      <t>サンコウ</t>
    </rPh>
    <rPh sb="2" eb="4">
      <t>ヨウシキ</t>
    </rPh>
    <phoneticPr fontId="19"/>
  </si>
  <si>
    <t>参考様式7</t>
    <rPh sb="0" eb="2">
      <t>サンコウ</t>
    </rPh>
    <rPh sb="2" eb="4">
      <t>ヨウシキ</t>
    </rPh>
    <phoneticPr fontId="19"/>
  </si>
  <si>
    <t>参考様式6</t>
    <rPh sb="0" eb="2">
      <t>サンコウ</t>
    </rPh>
    <rPh sb="2" eb="4">
      <t>ヨウシキ</t>
    </rPh>
    <phoneticPr fontId="19"/>
  </si>
  <si>
    <t>参考様式5</t>
    <rPh sb="0" eb="2">
      <t>サンコウ</t>
    </rPh>
    <rPh sb="2" eb="4">
      <t>ヨウシキ</t>
    </rPh>
    <phoneticPr fontId="19"/>
  </si>
  <si>
    <t>記入欄不足時の資料</t>
  </si>
  <si>
    <t>■サービス提供責任者</t>
    <phoneticPr fontId="18"/>
  </si>
  <si>
    <t>　２　記入欄が不足する場合は、次頁の「記入欄不足時の資料」に記載して添付してください。</t>
    <phoneticPr fontId="18"/>
  </si>
  <si>
    <t>　　なお、一部の地域が実施地域である場合は、適宜地図を添付してください。</t>
    <phoneticPr fontId="18"/>
  </si>
  <si>
    <t>　５　「通常の事業の実施地域」欄には、市町村名を記載することとし、当該地域の全部又は一部の別を記載してください。</t>
    <phoneticPr fontId="18"/>
  </si>
  <si>
    <t>サービス提供責任者経歴書</t>
    <rPh sb="4" eb="6">
      <t>テイキョウ</t>
    </rPh>
    <rPh sb="6" eb="9">
      <t>セキニンシャ</t>
    </rPh>
    <rPh sb="9" eb="12">
      <t>ケイレキショ</t>
    </rPh>
    <phoneticPr fontId="10"/>
  </si>
  <si>
    <t>フリガナ</t>
    <phoneticPr fontId="10"/>
  </si>
  <si>
    <t>～</t>
    <phoneticPr fontId="19"/>
  </si>
  <si>
    <t>～</t>
    <phoneticPr fontId="19"/>
  </si>
  <si>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10"/>
  </si>
  <si>
    <t>サービス種別</t>
    <rPh sb="4" eb="6">
      <t>シュベツ</t>
    </rPh>
    <phoneticPr fontId="5"/>
  </si>
  <si>
    <t>目次に戻る</t>
  </si>
  <si>
    <t>月</t>
    <rPh sb="0" eb="1">
      <t>ゲツ</t>
    </rPh>
    <phoneticPr fontId="10"/>
  </si>
  <si>
    <t>事業所名</t>
    <rPh sb="0" eb="3">
      <t>ジギョウショ</t>
    </rPh>
    <rPh sb="3" eb="4">
      <t>メイ</t>
    </rPh>
    <phoneticPr fontId="5"/>
  </si>
  <si>
    <t>(1)記載する期間</t>
    <rPh sb="3" eb="5">
      <t>キサイ</t>
    </rPh>
    <rPh sb="7" eb="9">
      <t>キカン</t>
    </rPh>
    <phoneticPr fontId="10"/>
  </si>
  <si>
    <t>４週</t>
  </si>
  <si>
    <t>(2)予定/実績の別</t>
    <rPh sb="3" eb="5">
      <t>ヨテイ</t>
    </rPh>
    <rPh sb="6" eb="8">
      <t>ジッセキ</t>
    </rPh>
    <rPh sb="9" eb="10">
      <t>ベツ</t>
    </rPh>
    <phoneticPr fontId="10"/>
  </si>
  <si>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</si>
  <si>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5"/>
  </si>
  <si>
    <t>時間/週</t>
    <rPh sb="0" eb="2">
      <t>ジカン</t>
    </rPh>
    <rPh sb="3" eb="4">
      <t>シュウ</t>
    </rPh>
    <phoneticPr fontId="10"/>
  </si>
  <si>
    <t>時間/月</t>
    <rPh sb="0" eb="2">
      <t>ジカン</t>
    </rPh>
    <rPh sb="3" eb="4">
      <t>ツキ</t>
    </rPh>
    <phoneticPr fontId="10"/>
  </si>
  <si>
    <t>(4)職種</t>
    <rPh sb="3" eb="5">
      <t>ショクシュ</t>
    </rPh>
    <phoneticPr fontId="10"/>
  </si>
  <si>
    <t>(5)勤務形態</t>
    <rPh sb="3" eb="5">
      <t>キンム</t>
    </rPh>
    <rPh sb="5" eb="7">
      <t>ケイタイ</t>
    </rPh>
    <phoneticPr fontId="10"/>
  </si>
  <si>
    <t>(6)資格</t>
    <rPh sb="3" eb="5">
      <t>シカク</t>
    </rPh>
    <phoneticPr fontId="10"/>
  </si>
  <si>
    <t>(7)氏名</t>
    <rPh sb="3" eb="5">
      <t>シメイ</t>
    </rPh>
    <phoneticPr fontId="10"/>
  </si>
  <si>
    <t>(8)</t>
    <phoneticPr fontId="10"/>
  </si>
  <si>
    <t>(9)勤務時間数合計</t>
    <rPh sb="3" eb="5">
      <t>キンム</t>
    </rPh>
    <rPh sb="5" eb="7">
      <t>ジカン</t>
    </rPh>
    <rPh sb="7" eb="8">
      <t>スウ</t>
    </rPh>
    <rPh sb="8" eb="10">
      <t>ゴウケイ</t>
    </rPh>
    <phoneticPr fontId="10"/>
  </si>
  <si>
    <t>(10)週平均の勤務時間数</t>
    <rPh sb="4" eb="7">
      <t>シュウヘイキン</t>
    </rPh>
    <rPh sb="8" eb="10">
      <t>キンム</t>
    </rPh>
    <rPh sb="10" eb="12">
      <t>ジカン</t>
    </rPh>
    <rPh sb="12" eb="13">
      <t>スウ</t>
    </rPh>
    <phoneticPr fontId="10"/>
  </si>
  <si>
    <t>(11)兼務状況
（兼務先／兼務する職務の内容）等</t>
    <phoneticPr fontId="10"/>
  </si>
  <si>
    <t>第１週</t>
    <rPh sb="0" eb="1">
      <t>ダイ</t>
    </rPh>
    <rPh sb="2" eb="3">
      <t>シュウ</t>
    </rPh>
    <phoneticPr fontId="10"/>
  </si>
  <si>
    <t>第２週</t>
    <rPh sb="0" eb="1">
      <t>ダイ</t>
    </rPh>
    <rPh sb="2" eb="3">
      <t>シュウ</t>
    </rPh>
    <phoneticPr fontId="10"/>
  </si>
  <si>
    <t>第３週</t>
    <rPh sb="0" eb="1">
      <t>ダイ</t>
    </rPh>
    <rPh sb="2" eb="3">
      <t>シュウ</t>
    </rPh>
    <phoneticPr fontId="10"/>
  </si>
  <si>
    <t>第４週</t>
    <rPh sb="0" eb="1">
      <t>ダイ</t>
    </rPh>
    <rPh sb="2" eb="3">
      <t>シュウ</t>
    </rPh>
    <phoneticPr fontId="10"/>
  </si>
  <si>
    <t>第５週</t>
    <rPh sb="0" eb="1">
      <t>ダイ</t>
    </rPh>
    <rPh sb="2" eb="3">
      <t>シュウ</t>
    </rPh>
    <phoneticPr fontId="10"/>
  </si>
  <si>
    <t>A</t>
  </si>
  <si>
    <t>B</t>
  </si>
  <si>
    <t>C</t>
  </si>
  <si>
    <t>D</t>
  </si>
  <si>
    <t>合計</t>
    <rPh sb="0" eb="2">
      <t>ゴウケイ</t>
    </rPh>
    <phoneticPr fontId="10"/>
  </si>
  <si>
    <t>サービス提供時間</t>
    <rPh sb="4" eb="6">
      <t>テイキョウ</t>
    </rPh>
    <rPh sb="6" eb="8">
      <t>ジカン</t>
    </rPh>
    <phoneticPr fontId="10"/>
  </si>
  <si>
    <t>＜人員に関する基準＞</t>
    <rPh sb="1" eb="3">
      <t>ジンイン</t>
    </rPh>
    <rPh sb="4" eb="5">
      <t>カン</t>
    </rPh>
    <rPh sb="7" eb="9">
      <t>キジュン</t>
    </rPh>
    <phoneticPr fontId="10"/>
  </si>
  <si>
    <t>（新規申請の場合は推定数）</t>
    <phoneticPr fontId="7"/>
  </si>
  <si>
    <t>○サービス提供責任者</t>
    <rPh sb="5" eb="7">
      <t>テイキョウ</t>
    </rPh>
    <rPh sb="7" eb="10">
      <t>セキニンシャ</t>
    </rPh>
    <phoneticPr fontId="7"/>
  </si>
  <si>
    <t>合計</t>
    <rPh sb="0" eb="2">
      <t>ゴウケイ</t>
    </rPh>
    <phoneticPr fontId="7"/>
  </si>
  <si>
    <t>区分</t>
    <rPh sb="0" eb="2">
      <t>クブン</t>
    </rPh>
    <phoneticPr fontId="7"/>
  </si>
  <si>
    <t>各区分の値とそれに基づく配置数</t>
    <phoneticPr fontId="6"/>
  </si>
  <si>
    <t>必要な配置数</t>
    <rPh sb="0" eb="2">
      <t>ヒツヨウ</t>
    </rPh>
    <rPh sb="3" eb="6">
      <t>ハイチスウ</t>
    </rPh>
    <phoneticPr fontId="7"/>
  </si>
  <si>
    <t>利用者数（通院等乗降介助以外）</t>
    <rPh sb="0" eb="3">
      <t>リヨウシャ</t>
    </rPh>
    <rPh sb="3" eb="4">
      <t>スウ</t>
    </rPh>
    <phoneticPr fontId="7"/>
  </si>
  <si>
    <t>常勤換算方法によらない場合</t>
    <phoneticPr fontId="6"/>
  </si>
  <si>
    <t>サービス提供時間が450時間又はその端数を増すごとに1人以上</t>
    <phoneticPr fontId="6"/>
  </si>
  <si>
    <t>h</t>
    <phoneticPr fontId="7"/>
  </si>
  <si>
    <t>利用者数（通院等乗降介助）</t>
    <rPh sb="0" eb="3">
      <t>リヨウシャ</t>
    </rPh>
    <rPh sb="3" eb="4">
      <t>スウ</t>
    </rPh>
    <phoneticPr fontId="7"/>
  </si>
  <si>
    <t>従業者数が10人又はその端数を増すごとに1人以上</t>
    <phoneticPr fontId="6"/>
  </si>
  <si>
    <t>人</t>
    <rPh sb="0" eb="1">
      <t>ニン</t>
    </rPh>
    <phoneticPr fontId="7"/>
  </si>
  <si>
    <t>利用者数が40人又はその端数を増すごとに1人以上</t>
    <phoneticPr fontId="6"/>
  </si>
  <si>
    <t>※通院等乗降介助のみの利用者については1人0.1人換算</t>
    <rPh sb="1" eb="8">
      <t>ツウイントウジョウコウカイジョ</t>
    </rPh>
    <rPh sb="11" eb="14">
      <t>リヨウシャ</t>
    </rPh>
    <rPh sb="20" eb="21">
      <t>ニン</t>
    </rPh>
    <rPh sb="24" eb="25">
      <t>ニン</t>
    </rPh>
    <rPh sb="25" eb="27">
      <t>カンサン</t>
    </rPh>
    <phoneticPr fontId="7"/>
  </si>
  <si>
    <t>（平均利用者数）</t>
    <phoneticPr fontId="7"/>
  </si>
  <si>
    <t>常勤換算方法による場合</t>
  </si>
  <si>
    <t>次の条件を満たす場合は「○」を選択→</t>
    <rPh sb="0" eb="1">
      <t>ツギ</t>
    </rPh>
    <rPh sb="2" eb="4">
      <t>ジョウケン</t>
    </rPh>
    <rPh sb="5" eb="6">
      <t>ミ</t>
    </rPh>
    <rPh sb="8" eb="10">
      <t>バアイ</t>
    </rPh>
    <rPh sb="15" eb="17">
      <t>センタク</t>
    </rPh>
    <phoneticPr fontId="6"/>
  </si>
  <si>
    <t>①常勤のサービス提供責任者を３人以上配置</t>
    <phoneticPr fontId="6"/>
  </si>
  <si>
    <t>②サービス提供責任者の業務に主として従事する者を1人以上配置</t>
    <phoneticPr fontId="6"/>
  </si>
  <si>
    <t>③サービス提供責任者が行う業務が効率的に行われている</t>
    <phoneticPr fontId="6"/>
  </si>
  <si>
    <t>＜実人数集計＞</t>
    <rPh sb="1" eb="2">
      <t>ジツ</t>
    </rPh>
    <rPh sb="2" eb="4">
      <t>ニンズウ</t>
    </rPh>
    <rPh sb="4" eb="6">
      <t>シュウケイ</t>
    </rPh>
    <phoneticPr fontId="10"/>
  </si>
  <si>
    <t>専従</t>
    <rPh sb="0" eb="2">
      <t>センジュウ</t>
    </rPh>
    <phoneticPr fontId="7"/>
  </si>
  <si>
    <t>兼務</t>
    <rPh sb="0" eb="2">
      <t>ケンム</t>
    </rPh>
    <phoneticPr fontId="7"/>
  </si>
  <si>
    <t>常勤換算数</t>
    <rPh sb="0" eb="5">
      <t>ジョウキンカンサンスウ</t>
    </rPh>
    <phoneticPr fontId="6"/>
  </si>
  <si>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5"/>
  </si>
  <si>
    <t>　(1) 「４週」・「暦月」のいずれかを選択してください。</t>
    <rPh sb="7" eb="8">
      <t>シュウ</t>
    </rPh>
    <rPh sb="11" eb="12">
      <t>レキ</t>
    </rPh>
    <rPh sb="12" eb="13">
      <t>ツキ</t>
    </rPh>
    <rPh sb="20" eb="22">
      <t>センタク</t>
    </rPh>
    <phoneticPr fontId="5"/>
  </si>
  <si>
    <t>　(2) 「予定」・「実績」のいずれかを選択してください。</t>
    <rPh sb="6" eb="8">
      <t>ヨテイ</t>
    </rPh>
    <rPh sb="11" eb="13">
      <t>ジッセキ</t>
    </rPh>
    <rPh sb="20" eb="22">
      <t>センタク</t>
    </rPh>
    <phoneticPr fontId="5"/>
  </si>
  <si>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5"/>
  </si>
  <si>
    <t>　(4) 従業者の職種を入力してください。</t>
    <rPh sb="5" eb="8">
      <t>ジュウギョウシャ</t>
    </rPh>
    <rPh sb="9" eb="11">
      <t>ショクシュ</t>
    </rPh>
    <rPh sb="12" eb="14">
      <t>ニュウリョク</t>
    </rPh>
    <phoneticPr fontId="5"/>
  </si>
  <si>
    <t xml:space="preserve"> 　　 記入の順序は、職種ごとにまとめてください。</t>
    <rPh sb="4" eb="6">
      <t>キニュウ</t>
    </rPh>
    <rPh sb="7" eb="9">
      <t>ジュンジョ</t>
    </rPh>
    <rPh sb="11" eb="13">
      <t>ショクシュ</t>
    </rPh>
    <phoneticPr fontId="5"/>
  </si>
  <si>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65"/>
  </si>
  <si>
    <t>記号</t>
    <rPh sb="0" eb="2">
      <t>キゴウ</t>
    </rPh>
    <phoneticPr fontId="5"/>
  </si>
  <si>
    <t>区分</t>
    <rPh sb="0" eb="2">
      <t>クブン</t>
    </rPh>
    <phoneticPr fontId="5"/>
  </si>
  <si>
    <t>常勤で専従</t>
    <rPh sb="0" eb="2">
      <t>ジョウキン</t>
    </rPh>
    <rPh sb="3" eb="5">
      <t>センジュウ</t>
    </rPh>
    <phoneticPr fontId="5"/>
  </si>
  <si>
    <t>常勤で兼務</t>
    <rPh sb="0" eb="2">
      <t>ジョウキン</t>
    </rPh>
    <rPh sb="3" eb="5">
      <t>ケンム</t>
    </rPh>
    <phoneticPr fontId="5"/>
  </si>
  <si>
    <t>非常勤で専従</t>
    <rPh sb="0" eb="3">
      <t>ヒジョウキン</t>
    </rPh>
    <rPh sb="4" eb="6">
      <t>センジュウ</t>
    </rPh>
    <phoneticPr fontId="5"/>
  </si>
  <si>
    <t>非常勤で兼務</t>
    <rPh sb="0" eb="3">
      <t>ヒジョウキン</t>
    </rPh>
    <rPh sb="4" eb="6">
      <t>ケンム</t>
    </rPh>
    <phoneticPr fontId="5"/>
  </si>
  <si>
    <t>（注）常勤・非常勤の区分について</t>
    <rPh sb="1" eb="2">
      <t>チュウ</t>
    </rPh>
    <rPh sb="3" eb="5">
      <t>ジョウキン</t>
    </rPh>
    <rPh sb="6" eb="9">
      <t>ヒジョウキン</t>
    </rPh>
    <rPh sb="10" eb="12">
      <t>クブン</t>
    </rPh>
    <phoneticPr fontId="5"/>
  </si>
  <si>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5"/>
  </si>
  <si>
    <t>　(6) 従業者の保有する資格を入力してください。</t>
    <rPh sb="5" eb="8">
      <t>ジュウギョウシャ</t>
    </rPh>
    <rPh sb="9" eb="11">
      <t>ホユウ</t>
    </rPh>
    <rPh sb="13" eb="15">
      <t>シカク</t>
    </rPh>
    <rPh sb="16" eb="18">
      <t>ニュウリョク</t>
    </rPh>
    <phoneticPr fontId="5"/>
  </si>
  <si>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5"/>
  </si>
  <si>
    <t>　(7) 従業者の氏名を記入してください。</t>
    <rPh sb="5" eb="8">
      <t>ジュウギョウシャ</t>
    </rPh>
    <rPh sb="9" eb="11">
      <t>シメイ</t>
    </rPh>
    <rPh sb="12" eb="14">
      <t>キニュウ</t>
    </rPh>
    <phoneticPr fontId="5"/>
  </si>
  <si>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6" eb="48">
      <t>ジョウキン</t>
    </rPh>
    <rPh sb="49" eb="51">
      <t>ショクイン</t>
    </rPh>
    <rPh sb="52" eb="54">
      <t>キュウカ</t>
    </rPh>
    <rPh sb="55" eb="57">
      <t>シュトク</t>
    </rPh>
    <rPh sb="59" eb="61">
      <t>バアイ</t>
    </rPh>
    <rPh sb="64" eb="65">
      <t>ヤス</t>
    </rPh>
    <rPh sb="67" eb="69">
      <t>ニュウリョク</t>
    </rPh>
    <phoneticPr fontId="5"/>
  </si>
  <si>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</si>
  <si>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5"/>
  </si>
  <si>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5"/>
  </si>
  <si>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5"/>
  </si>
  <si>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5"/>
  </si>
  <si>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5"/>
  </si>
  <si>
    <t>　　　 その他、特記事項欄としてもご活用ください。</t>
    <rPh sb="6" eb="7">
      <t>タ</t>
    </rPh>
    <rPh sb="8" eb="10">
      <t>トッキ</t>
    </rPh>
    <rPh sb="10" eb="12">
      <t>ジコウ</t>
    </rPh>
    <rPh sb="12" eb="13">
      <t>ラン</t>
    </rPh>
    <rPh sb="18" eb="20">
      <t>カツヨウ</t>
    </rPh>
    <phoneticPr fontId="65"/>
  </si>
  <si>
    <t xml:space="preserve"> （12) 必要項目を満たしていれば、各事業所で使用するシフト表等をもって代替書類として差し支えありません。</t>
  </si>
  <si>
    <t>サービス提供責任者①</t>
    <rPh sb="4" eb="9">
      <t>テイキョウセキニンシャ</t>
    </rPh>
    <phoneticPr fontId="19"/>
  </si>
  <si>
    <t>サービス提供責任者②</t>
    <rPh sb="4" eb="9">
      <t>テイキョウセキニンシャ</t>
    </rPh>
    <phoneticPr fontId="19"/>
  </si>
  <si>
    <t>サービス提供責任者③</t>
    <rPh sb="4" eb="9">
      <t>テイキョウセキニンシャ</t>
    </rPh>
    <phoneticPr fontId="19"/>
  </si>
  <si>
    <t>サービス提供責任者④</t>
    <rPh sb="4" eb="9">
      <t>テイキョウセキニンシャ</t>
    </rPh>
    <phoneticPr fontId="19"/>
  </si>
  <si>
    <t>サービス提供責任者⑤</t>
    <rPh sb="4" eb="9">
      <t>テイキョウセキニンシャ</t>
    </rPh>
    <phoneticPr fontId="19"/>
  </si>
  <si>
    <t>サービス提供責任者⑥</t>
    <rPh sb="4" eb="9">
      <t>テイキョウセキニンシャ</t>
    </rPh>
    <phoneticPr fontId="19"/>
  </si>
  <si>
    <t>サービス提供責任者⑦</t>
    <rPh sb="4" eb="9">
      <t>テイキョウセキニンシャ</t>
    </rPh>
    <phoneticPr fontId="19"/>
  </si>
  <si>
    <t>管理者</t>
    <rPh sb="0" eb="3">
      <t>カンリシャ</t>
    </rPh>
    <phoneticPr fontId="18"/>
  </si>
  <si>
    <t>サービス提供責任者</t>
    <rPh sb="4" eb="9">
      <t>テイキョウセキニンシャ</t>
    </rPh>
    <phoneticPr fontId="18"/>
  </si>
  <si>
    <t>従業者</t>
    <rPh sb="0" eb="3">
      <t>ジュウギョウシャ</t>
    </rPh>
    <phoneticPr fontId="18"/>
  </si>
  <si>
    <t>事業等
開始・変更届出書</t>
    <rPh sb="0" eb="2">
      <t>ジギョウ</t>
    </rPh>
    <rPh sb="2" eb="3">
      <t>トウ</t>
    </rPh>
    <rPh sb="4" eb="6">
      <t>カイシ</t>
    </rPh>
    <rPh sb="7" eb="9">
      <t>ヘンコウ</t>
    </rPh>
    <rPh sb="9" eb="11">
      <t>トドケデ</t>
    </rPh>
    <rPh sb="11" eb="12">
      <t>ショ</t>
    </rPh>
    <phoneticPr fontId="19"/>
  </si>
  <si>
    <t>資格証</t>
    <rPh sb="0" eb="2">
      <t>シカク</t>
    </rPh>
    <rPh sb="2" eb="3">
      <t>ショウ</t>
    </rPh>
    <phoneticPr fontId="29"/>
  </si>
  <si>
    <t>サービス
提供責任者</t>
    <rPh sb="5" eb="7">
      <t>テイキョウ</t>
    </rPh>
    <rPh sb="7" eb="10">
      <t>セキニンシャ</t>
    </rPh>
    <phoneticPr fontId="29"/>
  </si>
  <si>
    <t>全従業者</t>
    <rPh sb="0" eb="1">
      <t>ゼン</t>
    </rPh>
    <rPh sb="1" eb="4">
      <t>ジュウギョウシャ</t>
    </rPh>
    <phoneticPr fontId="29"/>
  </si>
  <si>
    <t>実務経験証明書</t>
    <rPh sb="0" eb="2">
      <t>ジツム</t>
    </rPh>
    <rPh sb="2" eb="4">
      <t>ケイケン</t>
    </rPh>
    <rPh sb="4" eb="7">
      <t>ショウメイショ</t>
    </rPh>
    <phoneticPr fontId="29"/>
  </si>
  <si>
    <t>▲</t>
    <phoneticPr fontId="29"/>
  </si>
  <si>
    <t>※</t>
    <phoneticPr fontId="29"/>
  </si>
  <si>
    <t>勤務形態一覧表</t>
    <phoneticPr fontId="19"/>
  </si>
  <si>
    <t>苦情を解決するために講ずる措置の概要</t>
    <phoneticPr fontId="19"/>
  </si>
  <si>
    <t>↓</t>
    <phoneticPr fontId="29"/>
  </si>
  <si>
    <t>申請者の名称</t>
    <rPh sb="0" eb="3">
      <t>シンセイシャ</t>
    </rPh>
    <rPh sb="4" eb="6">
      <t>メイショウ</t>
    </rPh>
    <phoneticPr fontId="35"/>
  </si>
  <si>
    <t>申請者の主たる事務所の所在地</t>
    <rPh sb="0" eb="3">
      <t>シンセイシャ</t>
    </rPh>
    <rPh sb="4" eb="5">
      <t>オモ</t>
    </rPh>
    <rPh sb="7" eb="9">
      <t>ジム</t>
    </rPh>
    <rPh sb="9" eb="10">
      <t>ショ</t>
    </rPh>
    <rPh sb="11" eb="14">
      <t>ショザイチ</t>
    </rPh>
    <phoneticPr fontId="35"/>
  </si>
  <si>
    <t>事業所（施設）の構造概要・平面図・設備の概要</t>
    <rPh sb="8" eb="10">
      <t>コウゾウ</t>
    </rPh>
    <rPh sb="10" eb="12">
      <t>ガイヨウ</t>
    </rPh>
    <rPh sb="13" eb="16">
      <t>ヘイメンズ</t>
    </rPh>
    <rPh sb="17" eb="19">
      <t>セツビ</t>
    </rPh>
    <rPh sb="20" eb="22">
      <t>ガイヨウ</t>
    </rPh>
    <phoneticPr fontId="35"/>
  </si>
  <si>
    <t>提出書類一覧表（移動支援）</t>
    <rPh sb="8" eb="10">
      <t>イドウ</t>
    </rPh>
    <rPh sb="10" eb="12">
      <t>シエン</t>
    </rPh>
    <phoneticPr fontId="29"/>
  </si>
  <si>
    <t>管理者の氏名及び住所</t>
    <rPh sb="6" eb="7">
      <t>オヨ</t>
    </rPh>
    <phoneticPr fontId="35"/>
  </si>
  <si>
    <t>事業所のサービス提供責任者の氏名及び住所</t>
    <rPh sb="8" eb="13">
      <t>テイキョウセキニンシャ</t>
    </rPh>
    <phoneticPr fontId="18"/>
  </si>
  <si>
    <t>サービス提供責任者の氏名及び住所</t>
    <rPh sb="4" eb="6">
      <t>テイキョウ</t>
    </rPh>
    <rPh sb="6" eb="8">
      <t>セキニン</t>
    </rPh>
    <rPh sb="8" eb="9">
      <t>シャ</t>
    </rPh>
    <rPh sb="12" eb="13">
      <t>オヨ</t>
    </rPh>
    <phoneticPr fontId="35"/>
  </si>
  <si>
    <t>参考3</t>
    <rPh sb="0" eb="2">
      <t>サンコウ</t>
    </rPh>
    <phoneticPr fontId="29"/>
  </si>
  <si>
    <t>様式9</t>
    <rPh sb="0" eb="2">
      <t>ヨウシキ</t>
    </rPh>
    <phoneticPr fontId="18"/>
  </si>
  <si>
    <t>様式3</t>
    <rPh sb="0" eb="2">
      <t>ヨウシキ</t>
    </rPh>
    <phoneticPr fontId="29"/>
  </si>
  <si>
    <t>参考5-6</t>
    <rPh sb="0" eb="2">
      <t>サンコウ</t>
    </rPh>
    <phoneticPr fontId="29"/>
  </si>
  <si>
    <t>参考7</t>
    <rPh sb="0" eb="2">
      <t>サンコウ</t>
    </rPh>
    <phoneticPr fontId="29"/>
  </si>
  <si>
    <t>参考8</t>
    <rPh sb="0" eb="2">
      <t>サンコウ</t>
    </rPh>
    <phoneticPr fontId="29"/>
  </si>
  <si>
    <t>　</t>
  </si>
  <si>
    <t>　下記のとおり障害者の日常生活及び社会生活を総合的に支援するための法律第79条第2項の規定により届け出た事項を変更したので、同条第3項の規定により届け出ます。</t>
    <phoneticPr fontId="29"/>
  </si>
  <si>
    <t>移動支援事業</t>
    <rPh sb="0" eb="2">
      <t>イドウ</t>
    </rPh>
    <rPh sb="2" eb="4">
      <t>シエン</t>
    </rPh>
    <rPh sb="4" eb="6">
      <t>ジギョウ</t>
    </rPh>
    <phoneticPr fontId="18"/>
  </si>
  <si>
    <t>・管理者が苦情受付担当者や解決責任者になっている場合は、参考様式８も変更</t>
    <rPh sb="1" eb="4">
      <t>カンリシャ</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29"/>
  </si>
  <si>
    <t>・サ責が苦情受付担当者や解決責任者になっている場合は、参考様式８も変更</t>
    <rPh sb="2" eb="3">
      <t>セキ</t>
    </rPh>
    <rPh sb="4" eb="6">
      <t>クジョウ</t>
    </rPh>
    <rPh sb="6" eb="8">
      <t>ウケツケ</t>
    </rPh>
    <rPh sb="8" eb="11">
      <t>タントウシャ</t>
    </rPh>
    <rPh sb="12" eb="14">
      <t>カイケツ</t>
    </rPh>
    <rPh sb="14" eb="17">
      <t>セキニンシャ</t>
    </rPh>
    <rPh sb="23" eb="25">
      <t>バアイ</t>
    </rPh>
    <rPh sb="27" eb="29">
      <t>サンコウ</t>
    </rPh>
    <rPh sb="29" eb="31">
      <t>ヨウシキ</t>
    </rPh>
    <rPh sb="33" eb="35">
      <t>ヘンコウ</t>
    </rPh>
    <phoneticPr fontId="29"/>
  </si>
  <si>
    <t>　下記のとおり障害福祉サービス事業等を開始したいので、障害者の日常生活及び社会生活を総合的に支援するための法律第79条第2項の規定により届け出ます。</t>
    <phoneticPr fontId="29"/>
  </si>
  <si>
    <t>（1）相談窓口：</t>
    <rPh sb="3" eb="5">
      <t>ソウダン</t>
    </rPh>
    <rPh sb="5" eb="7">
      <t>マドグチ</t>
    </rPh>
    <phoneticPr fontId="19"/>
  </si>
  <si>
    <t>（２）利用時間：</t>
    <rPh sb="3" eb="5">
      <t>リヨウ</t>
    </rPh>
    <rPh sb="5" eb="7">
      <t>ジカン</t>
    </rPh>
    <phoneticPr fontId="19"/>
  </si>
  <si>
    <t>（３）電話番号：</t>
    <rPh sb="3" eb="5">
      <t>デンワ</t>
    </rPh>
    <rPh sb="5" eb="7">
      <t>バンゴウ</t>
    </rPh>
    <phoneticPr fontId="19"/>
  </si>
  <si>
    <t>（４）苦情解決責任者：</t>
    <rPh sb="3" eb="5">
      <t>クジョウ</t>
    </rPh>
    <rPh sb="5" eb="7">
      <t>カイケツ</t>
    </rPh>
    <rPh sb="7" eb="10">
      <t>セキニンシャ</t>
    </rPh>
    <phoneticPr fontId="19"/>
  </si>
  <si>
    <t>（５）第三者委員：</t>
    <rPh sb="3" eb="4">
      <t>ダイ</t>
    </rPh>
    <rPh sb="4" eb="6">
      <t>３シャ</t>
    </rPh>
    <rPh sb="6" eb="8">
      <t>イイン</t>
    </rPh>
    <phoneticPr fontId="19"/>
  </si>
  <si>
    <r>
      <t>　　　当該事業所における勤務時間が、当該事業所において定められている常勤の従業者が勤務すべき時間数に達していることをいいます。</t>
    </r>
    <r>
      <rPr>
        <u/>
        <sz val="9"/>
        <color theme="1"/>
        <rFont val="ＭＳ 明朝"/>
        <family val="1"/>
        <charset val="128"/>
      </rPr>
      <t>雇用の形態は考慮しません</t>
    </r>
    <r>
      <rPr>
        <sz val="9"/>
        <color theme="1"/>
        <rFont val="ＭＳ 明朝"/>
        <family val="1"/>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5"/>
  </si>
  <si>
    <r>
      <t xml:space="preserve">       ※選択した資格及び研修に関して、</t>
    </r>
    <r>
      <rPr>
        <b/>
        <u/>
        <sz val="9"/>
        <color theme="1"/>
        <rFont val="ＭＳ 明朝"/>
        <family val="1"/>
        <charset val="128"/>
      </rPr>
      <t>必要に応じて、</t>
    </r>
    <r>
      <rPr>
        <b/>
        <sz val="9"/>
        <color theme="1"/>
        <rFont val="ＭＳ 明朝"/>
        <family val="1"/>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5"/>
  </si>
  <si>
    <t>7</t>
  </si>
  <si>
    <t>8</t>
  </si>
  <si>
    <t>　各室の用途及び面積を記載してください。</t>
  </si>
  <si>
    <t>　当該事業所の専用部分と他の事業所等との共用部分がある場合はそれぞれ色分けする等して使用関係を分かり易く表示してください。</t>
    <phoneticPr fontId="18"/>
  </si>
  <si>
    <t>備考1</t>
    <phoneticPr fontId="18"/>
  </si>
  <si>
    <t>　    　「居室面積等一覧表｣に記載した項目以外の事項について記載してください。</t>
    <rPh sb="7" eb="9">
      <t>キョシツ</t>
    </rPh>
    <rPh sb="9" eb="11">
      <t>メンセキ</t>
    </rPh>
    <rPh sb="11" eb="12">
      <t>トウ</t>
    </rPh>
    <phoneticPr fontId="10"/>
  </si>
  <si>
    <t>　　 ２　必要に応じて写真等を添付し、その旨を合わせて記載してください。</t>
    <phoneticPr fontId="18"/>
  </si>
  <si>
    <t>　　 ３　｢適合の可否｣欄には、何も記載しないでください。</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</si>
</sst>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Red]&quot;¥&quot;\-#,##0"/>
    <numFmt numFmtId="176" formatCode="[$-411]ggge&quot;年&quot;m&quot;月&quot;d&quot;日&quot;;@"/>
    <numFmt numFmtId="177" formatCode="0_ "/>
    <numFmt numFmtId="178" formatCode="[$-411]ge\.m\.d;@"/>
    <numFmt numFmtId="179" formatCode="\(\)"/>
    <numFmt numFmtId="180" formatCode="0.0_ "/>
    <numFmt numFmtId="181" formatCode="#,##0_ "/>
    <numFmt numFmtId="182" formatCode="#,##0.0_ "/>
    <numFmt numFmtId="183" formatCode="[$-409]d;@"/>
    <numFmt numFmtId="184" formatCode="aaa"/>
    <numFmt numFmtId="185" formatCode="0&quot;月&quot;"/>
    <numFmt numFmtId="186" formatCode="0.0"/>
  </numFmts>
  <fonts count="80">
    <font>
      <sz val="11"/>
      <color theme="1"/>
      <name val="游ゴシック"/>
      <family val="3"/>
      <charset val="128"/>
      <scheme val="minor"/>
    </font>
    <font>
      <sz val="11"/>
      <color theme="1"/>
      <name val="ＭＳ ゴシック"/>
      <family val="2"/>
      <charset val="128"/>
    </font>
    <font>
      <sz val="11"/>
      <color theme="1"/>
      <name val="ＭＳ ゴシック"/>
      <family val="2"/>
      <charset val="128"/>
    </font>
    <font>
      <sz val="11"/>
      <color theme="1"/>
      <name val="ＭＳ ゴシック"/>
      <family val="2"/>
      <charset val="128"/>
    </font>
    <font>
      <sz val="11"/>
      <color theme="1"/>
      <name val="游ゴシック"/>
      <family val="2"/>
      <charset val="128"/>
      <scheme val="minor"/>
    </font>
    <font>
      <sz val="10"/>
      <color indexed="8"/>
      <name val="ＭＳ ゴシック"/>
      <family val="3"/>
      <charset val="128"/>
    </font>
    <font>
      <sz val="6"/>
      <name val="游ゴシック"/>
      <family val="3"/>
      <charset val="128"/>
    </font>
    <font>
      <sz val="6"/>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0"/>
      <color theme="1"/>
      <name val="ＭＳ ゴシック"/>
      <family val="3"/>
      <charset val="128"/>
    </font>
    <font>
      <sz val="11"/>
      <color theme="1"/>
      <name val="ＭＳ ゴシック"/>
      <family val="3"/>
      <charset val="128"/>
    </font>
    <font>
      <sz val="11"/>
      <color theme="1"/>
      <name val="游ゴシック"/>
      <family val="3"/>
      <charset val="128"/>
      <scheme val="minor"/>
    </font>
    <font>
      <sz val="6"/>
      <name val="游ゴシック"/>
      <family val="3"/>
      <charset val="128"/>
      <scheme val="minor"/>
    </font>
    <font>
      <sz val="6"/>
      <name val="游ゴシック"/>
      <family val="2"/>
      <charset val="128"/>
      <scheme val="minor"/>
    </font>
    <font>
      <sz val="11"/>
      <name val="游ゴシック"/>
      <family val="2"/>
      <charset val="128"/>
      <scheme val="minor"/>
    </font>
    <font>
      <sz val="11"/>
      <name val="ＭＳ Ｐ明朝"/>
      <family val="1"/>
      <charset val="128"/>
    </font>
    <font>
      <u/>
      <sz val="11"/>
      <color theme="10"/>
      <name val="ＭＳ Ｐゴシック"/>
      <family val="3"/>
      <charset val="128"/>
    </font>
    <font>
      <b/>
      <sz val="11"/>
      <color indexed="10"/>
      <name val="MS P ゴシック"/>
      <family val="3"/>
      <charset val="128"/>
    </font>
    <font>
      <b/>
      <sz val="11"/>
      <color indexed="43"/>
      <name val="MS P ゴシック"/>
      <family val="3"/>
      <charset val="128"/>
    </font>
    <font>
      <b/>
      <sz val="11"/>
      <color indexed="22"/>
      <name val="MS P ゴシック"/>
      <family val="3"/>
      <charset val="128"/>
    </font>
    <font>
      <b/>
      <sz val="12"/>
      <color indexed="10"/>
      <name val="MS P ゴシック"/>
      <family val="3"/>
      <charset val="128"/>
    </font>
    <font>
      <sz val="11"/>
      <color theme="1"/>
      <name val="ＭＳ ゴシック"/>
      <family val="2"/>
      <charset val="128"/>
    </font>
    <font>
      <sz val="28"/>
      <color theme="1"/>
      <name val="ＭＳ ゴシック"/>
      <family val="3"/>
      <charset val="128"/>
    </font>
    <font>
      <sz val="6"/>
      <name val="ＭＳ ゴシック"/>
      <family val="2"/>
      <charset val="128"/>
    </font>
    <font>
      <sz val="20"/>
      <color theme="1"/>
      <name val="ＭＳ ゴシック"/>
      <family val="3"/>
      <charset val="128"/>
    </font>
    <font>
      <sz val="18"/>
      <color theme="1"/>
      <name val="ＭＳ ゴシック"/>
      <family val="3"/>
      <charset val="128"/>
    </font>
    <font>
      <sz val="24"/>
      <color rgb="FFFF0000"/>
      <name val="ＭＳ ゴシック"/>
      <family val="3"/>
      <charset val="128"/>
    </font>
    <font>
      <sz val="14"/>
      <color theme="1"/>
      <name val="ＭＳ ゴシック"/>
      <family val="3"/>
      <charset val="128"/>
    </font>
    <font>
      <sz val="22"/>
      <color theme="1"/>
      <name val="ＭＳ ゴシック"/>
      <family val="3"/>
      <charset val="128"/>
    </font>
    <font>
      <b/>
      <sz val="11"/>
      <color rgb="FFFA7D00"/>
      <name val="ＭＳ ゴシック"/>
      <family val="2"/>
      <charset val="128"/>
    </font>
    <font>
      <sz val="26"/>
      <color theme="1"/>
      <name val="ＭＳ ゴシック"/>
      <family val="2"/>
      <charset val="128"/>
    </font>
    <font>
      <sz val="14"/>
      <color theme="1"/>
      <name val="ＭＳ Ｐ明朝"/>
      <family val="1"/>
      <charset val="128"/>
    </font>
    <font>
      <sz val="11"/>
      <color theme="1"/>
      <name val="ＭＳ Ｐ明朝"/>
      <family val="1"/>
      <charset val="128"/>
    </font>
    <font>
      <b/>
      <sz val="14"/>
      <color theme="1"/>
      <name val="ＭＳ Ｐ明朝"/>
      <family val="1"/>
      <charset val="128"/>
    </font>
    <font>
      <b/>
      <sz val="9"/>
      <color rgb="FFFF0000"/>
      <name val="ＭＳ Ｐ明朝"/>
      <family val="1"/>
      <charset val="128"/>
    </font>
    <font>
      <b/>
      <sz val="11"/>
      <color rgb="FFFF0000"/>
      <name val="ＭＳ Ｐ明朝"/>
      <family val="1"/>
      <charset val="128"/>
    </font>
    <font>
      <sz val="10"/>
      <color theme="1"/>
      <name val="ＭＳ Ｐ明朝"/>
      <family val="1"/>
      <charset val="128"/>
    </font>
    <font>
      <sz val="9"/>
      <color theme="1"/>
      <name val="ＭＳ Ｐ明朝"/>
      <family val="1"/>
      <charset val="128"/>
    </font>
    <font>
      <sz val="12"/>
      <color theme="1"/>
      <name val="ＭＳ Ｐ明朝"/>
      <family val="1"/>
      <charset val="128"/>
    </font>
    <font>
      <sz val="8"/>
      <color theme="1"/>
      <name val="ＭＳ Ｐ明朝"/>
      <family val="1"/>
      <charset val="128"/>
    </font>
    <font>
      <b/>
      <sz val="9"/>
      <color indexed="10"/>
      <name val="MS P ゴシック"/>
      <family val="3"/>
      <charset val="128"/>
    </font>
    <font>
      <sz val="10"/>
      <name val="ＭＳ Ｐ明朝"/>
      <family val="1"/>
      <charset val="128"/>
    </font>
    <font>
      <sz val="11"/>
      <color theme="1"/>
      <name val="HGｺﾞｼｯｸM"/>
      <family val="3"/>
      <charset val="128"/>
    </font>
    <font>
      <sz val="14"/>
      <name val="ＭＳ Ｐ明朝"/>
      <family val="1"/>
      <charset val="128"/>
    </font>
    <font>
      <sz val="12"/>
      <name val="ＭＳ Ｐ明朝"/>
      <family val="1"/>
      <charset val="128"/>
    </font>
    <font>
      <b/>
      <sz val="12"/>
      <color indexed="10"/>
      <name val="ＭＳ Ｐゴシック"/>
      <family val="3"/>
      <charset val="128"/>
    </font>
    <font>
      <u/>
      <sz val="11"/>
      <color indexed="12"/>
      <name val="ＭＳ Ｐゴシック"/>
      <family val="3"/>
      <charset val="128"/>
    </font>
    <font>
      <sz val="11"/>
      <name val="HGｺﾞｼｯｸM"/>
      <family val="3"/>
      <charset val="128"/>
    </font>
    <font>
      <sz val="9"/>
      <name val="HGｺﾞｼｯｸM"/>
      <family val="3"/>
      <charset val="128"/>
    </font>
    <font>
      <sz val="10"/>
      <color rgb="FF000000"/>
      <name val="Times New Roman"/>
      <family val="1"/>
    </font>
    <font>
      <sz val="11"/>
      <color theme="1"/>
      <name val="游ゴシック"/>
      <family val="2"/>
      <scheme val="minor"/>
    </font>
    <font>
      <sz val="11"/>
      <color theme="1"/>
      <name val="ＭＳ 明朝"/>
      <family val="1"/>
      <charset val="128"/>
    </font>
    <font>
      <sz val="14"/>
      <color theme="1"/>
      <name val="ＭＳ 明朝"/>
      <family val="1"/>
      <charset val="128"/>
    </font>
    <font>
      <sz val="12"/>
      <color theme="1"/>
      <name val="ＭＳ 明朝"/>
      <family val="1"/>
      <charset val="128"/>
    </font>
    <font>
      <b/>
      <sz val="10"/>
      <color indexed="10"/>
      <name val="MS P ゴシック"/>
      <family val="3"/>
      <charset val="128"/>
    </font>
    <font>
      <b/>
      <sz val="12"/>
      <color theme="1"/>
      <name val="ＭＳ Ｐ明朝"/>
      <family val="1"/>
      <charset val="128"/>
    </font>
    <font>
      <b/>
      <sz val="11"/>
      <color theme="1"/>
      <name val="ＭＳ Ｐ明朝"/>
      <family val="1"/>
      <charset val="128"/>
    </font>
    <font>
      <b/>
      <sz val="14"/>
      <color theme="1"/>
      <name val="ＭＳ Ｐゴシック"/>
      <family val="3"/>
      <charset val="128"/>
    </font>
    <font>
      <sz val="12"/>
      <color theme="1"/>
      <name val="ＭＳ ゴシック"/>
      <family val="3"/>
      <charset val="128"/>
    </font>
    <font>
      <sz val="10"/>
      <name val="ＭＳ ゴシック"/>
      <family val="3"/>
      <charset val="128"/>
    </font>
    <font>
      <sz val="12"/>
      <name val="ＭＳ 明朝"/>
      <family val="1"/>
      <charset val="128"/>
    </font>
    <font>
      <sz val="10"/>
      <color theme="1"/>
      <name val="ＭＳ 明朝"/>
      <family val="1"/>
      <charset val="128"/>
    </font>
    <font>
      <u/>
      <sz val="11"/>
      <color theme="10"/>
      <name val="ＭＳ 明朝"/>
      <family val="1"/>
      <charset val="128"/>
    </font>
    <font>
      <sz val="9"/>
      <name val="ＭＳ 明朝"/>
      <family val="1"/>
      <charset val="128"/>
    </font>
    <font>
      <sz val="16"/>
      <color theme="1"/>
      <name val="ＭＳ ゴシック"/>
      <family val="3"/>
      <charset val="128"/>
    </font>
    <font>
      <b/>
      <sz val="11"/>
      <color theme="1"/>
      <name val="ＭＳ 明朝"/>
      <family val="1"/>
      <charset val="128"/>
    </font>
    <font>
      <sz val="9"/>
      <color theme="1"/>
      <name val="ＭＳ 明朝"/>
      <family val="1"/>
      <charset val="128"/>
    </font>
    <font>
      <sz val="6"/>
      <color theme="1"/>
      <name val="ＭＳ 明朝"/>
      <family val="1"/>
      <charset val="128"/>
    </font>
    <font>
      <sz val="8"/>
      <color theme="1"/>
      <name val="ＭＳ 明朝"/>
      <family val="1"/>
      <charset val="128"/>
    </font>
    <font>
      <sz val="7"/>
      <color theme="1"/>
      <name val="ＭＳ 明朝"/>
      <family val="1"/>
      <charset val="128"/>
    </font>
    <font>
      <u/>
      <sz val="9"/>
      <color theme="1"/>
      <name val="ＭＳ 明朝"/>
      <family val="1"/>
      <charset val="128"/>
    </font>
    <font>
      <b/>
      <u/>
      <sz val="9"/>
      <color theme="1"/>
      <name val="ＭＳ 明朝"/>
      <family val="1"/>
      <charset val="128"/>
    </font>
    <font>
      <b/>
      <sz val="9"/>
      <color theme="1"/>
      <name val="ＭＳ 明朝"/>
      <family val="1"/>
      <charset val="128"/>
    </font>
    <font>
      <u/>
      <sz val="11"/>
      <color theme="1"/>
      <name val="ＭＳ Ｐ明朝"/>
      <family val="1"/>
      <charset val="128"/>
    </font>
  </fonts>
  <fills count="11">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9" tint="0.39997558519241921"/>
        <bgColor indexed="64"/>
      </patternFill>
    </fill>
  </fills>
  <borders count="121">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ck">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auto="1"/>
      </top>
      <bottom style="hair">
        <color auto="1"/>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auto="1"/>
      </left>
      <right/>
      <top style="thin">
        <color auto="1"/>
      </top>
      <bottom/>
      <diagonal/>
    </border>
    <border>
      <left/>
      <right style="thin">
        <color indexed="64"/>
      </right>
      <top style="thin">
        <color auto="1"/>
      </top>
      <bottom/>
      <diagonal/>
    </border>
    <border>
      <left/>
      <right/>
      <top style="thin">
        <color indexed="64"/>
      </top>
      <bottom/>
      <diagonal/>
    </border>
    <border>
      <left/>
      <right style="thin">
        <color auto="1"/>
      </right>
      <top/>
      <bottom/>
      <diagonal/>
    </border>
    <border>
      <left style="thin">
        <color auto="1"/>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ck">
        <color rgb="FFFF0000"/>
      </right>
      <top style="thin">
        <color indexed="64"/>
      </top>
      <bottom/>
      <diagonal/>
    </border>
    <border>
      <left style="thin">
        <color indexed="64"/>
      </left>
      <right style="thick">
        <color rgb="FFFF0000"/>
      </right>
      <top/>
      <bottom/>
      <diagonal/>
    </border>
    <border>
      <left style="thin">
        <color indexed="64"/>
      </left>
      <right style="thick">
        <color rgb="FFFF0000"/>
      </right>
      <top/>
      <bottom style="thin">
        <color indexed="64"/>
      </bottom>
      <diagonal/>
    </border>
    <border>
      <left style="dotted">
        <color indexed="64"/>
      </left>
      <right/>
      <top style="dotted">
        <color indexed="64"/>
      </top>
      <bottom style="dotted">
        <color indexed="64"/>
      </bottom>
      <diagonal/>
    </border>
    <border>
      <left style="thick">
        <color rgb="FFFF0000"/>
      </left>
      <right style="thick">
        <color rgb="FFFF0000"/>
      </right>
      <top style="thin">
        <color indexed="64"/>
      </top>
      <bottom style="thick">
        <color rgb="FFFF0000"/>
      </bottom>
      <diagonal/>
    </border>
  </borders>
  <cellStyleXfs count="29">
    <xf numFmtId="0" fontId="0" fillId="0" borderId="0">
      <alignment vertical="center"/>
    </xf>
    <xf numFmtId="0" fontId="8" fillId="0" borderId="0"/>
    <xf numFmtId="6" fontId="8" fillId="0" borderId="0" applyFont="0" applyFill="0" applyBorder="0" applyAlignment="0" applyProtection="0"/>
    <xf numFmtId="0" fontId="15" fillId="0" borderId="0">
      <alignment vertical="center"/>
    </xf>
    <xf numFmtId="0" fontId="8" fillId="0" borderId="0"/>
    <xf numFmtId="0" fontId="8" fillId="0" borderId="0"/>
    <xf numFmtId="0" fontId="16" fillId="0" borderId="0">
      <alignment vertical="center"/>
    </xf>
    <xf numFmtId="0" fontId="8" fillId="0" borderId="0">
      <alignment vertical="center"/>
    </xf>
    <xf numFmtId="0" fontId="8" fillId="0" borderId="0">
      <alignment vertical="center"/>
    </xf>
    <xf numFmtId="0" fontId="8" fillId="0" borderId="0">
      <alignment vertical="center"/>
    </xf>
    <xf numFmtId="0" fontId="4" fillId="0" borderId="0">
      <alignment vertical="center"/>
    </xf>
    <xf numFmtId="0" fontId="22" fillId="0" borderId="0" applyNumberFormat="0" applyFill="0" applyBorder="0" applyAlignment="0" applyProtection="0">
      <alignment vertical="center"/>
    </xf>
    <xf numFmtId="0" fontId="27" fillId="0" borderId="0">
      <alignment vertical="center"/>
    </xf>
    <xf numFmtId="0" fontId="27" fillId="0" borderId="0">
      <alignment vertical="center"/>
    </xf>
    <xf numFmtId="0" fontId="27" fillId="0" borderId="0">
      <alignment vertical="center"/>
    </xf>
    <xf numFmtId="0" fontId="11" fillId="0" borderId="0" applyBorder="0"/>
    <xf numFmtId="0" fontId="8" fillId="0" borderId="0"/>
    <xf numFmtId="0" fontId="11" fillId="0" borderId="0" applyBorder="0"/>
    <xf numFmtId="0" fontId="52" fillId="0" borderId="0" applyNumberFormat="0" applyFill="0" applyBorder="0" applyAlignment="0" applyProtection="0">
      <alignment vertical="top"/>
      <protection locked="0"/>
    </xf>
    <xf numFmtId="0" fontId="55" fillId="0" borderId="0"/>
    <xf numFmtId="0" fontId="56" fillId="0" borderId="0"/>
    <xf numFmtId="0" fontId="8" fillId="0" borderId="0">
      <alignment vertical="center"/>
    </xf>
    <xf numFmtId="0" fontId="17" fillId="0" borderId="0">
      <alignment vertical="center"/>
    </xf>
    <xf numFmtId="0" fontId="4" fillId="0" borderId="0">
      <alignment vertical="center"/>
    </xf>
    <xf numFmtId="0" fontId="4" fillId="0" borderId="0">
      <alignment vertical="center"/>
    </xf>
    <xf numFmtId="0" fontId="17" fillId="0" borderId="0">
      <alignment vertical="center"/>
    </xf>
    <xf numFmtId="0" fontId="3" fillId="0" borderId="0">
      <alignment vertical="center"/>
    </xf>
    <xf numFmtId="0" fontId="2" fillId="0" borderId="0">
      <alignment vertical="center"/>
    </xf>
    <xf numFmtId="0" fontId="1" fillId="0" borderId="0">
      <alignment vertical="center"/>
    </xf>
  </cellStyleXfs>
  <cellXfs count="993">
    <xf numFmtId="0" fontId="0" fillId="0" borderId="0" xfId="0">
      <alignment vertical="center"/>
    </xf>
    <xf numFmtId="0" fontId="8" fillId="0" borderId="0" xfId="5" applyAlignment="1">
      <alignment horizontal="left" vertical="center"/>
    </xf>
    <xf numFmtId="0" fontId="8" fillId="0" borderId="0" xfId="5" applyAlignment="1">
      <alignment horizontal="center" vertical="center"/>
    </xf>
    <xf numFmtId="0" fontId="12" fillId="0" borderId="0" xfId="5" applyFont="1" applyAlignment="1">
      <alignment horizontal="left" vertical="center" wrapText="1"/>
    </xf>
    <xf numFmtId="0" fontId="8" fillId="0" borderId="1" xfId="5"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left" vertical="top"/>
    </xf>
    <xf numFmtId="0" fontId="8" fillId="0" borderId="4" xfId="5" applyBorder="1" applyAlignment="1">
      <alignment horizontal="left" vertical="top"/>
    </xf>
    <xf numFmtId="0" fontId="8" fillId="0" borderId="5" xfId="5" applyBorder="1" applyAlignment="1">
      <alignment horizontal="left" vertical="top"/>
    </xf>
    <xf numFmtId="0" fontId="8" fillId="0" borderId="6" xfId="5" applyBorder="1" applyAlignment="1">
      <alignment horizontal="left" vertical="top"/>
    </xf>
    <xf numFmtId="0" fontId="8" fillId="0" borderId="7" xfId="5" applyBorder="1" applyAlignment="1">
      <alignment horizontal="left" vertical="top"/>
    </xf>
    <xf numFmtId="0" fontId="9" fillId="0" borderId="7" xfId="5" applyFont="1" applyBorder="1" applyAlignment="1">
      <alignment horizontal="right" vertical="top"/>
    </xf>
    <xf numFmtId="0" fontId="9" fillId="0" borderId="7" xfId="5" applyFont="1" applyBorder="1" applyAlignment="1">
      <alignment horizontal="left" vertical="top"/>
    </xf>
    <xf numFmtId="0" fontId="8" fillId="0" borderId="8" xfId="5" applyBorder="1" applyAlignment="1">
      <alignment horizontal="left" vertical="top"/>
    </xf>
    <xf numFmtId="0" fontId="8" fillId="0" borderId="2" xfId="5" applyBorder="1" applyAlignment="1">
      <alignment horizontal="center" vertical="center" wrapText="1"/>
    </xf>
    <xf numFmtId="0" fontId="8" fillId="0" borderId="9" xfId="5" applyBorder="1" applyAlignment="1">
      <alignment horizontal="left" vertical="top"/>
    </xf>
    <xf numFmtId="0" fontId="8" fillId="0" borderId="10" xfId="5" applyBorder="1" applyAlignment="1">
      <alignment horizontal="left" vertical="top"/>
    </xf>
    <xf numFmtId="0" fontId="8" fillId="0" borderId="11" xfId="5" applyBorder="1" applyAlignment="1">
      <alignment horizontal="left" vertical="top"/>
    </xf>
    <xf numFmtId="0" fontId="8" fillId="0" borderId="12" xfId="5" applyBorder="1" applyAlignment="1">
      <alignment horizontal="center" vertical="center" wrapText="1"/>
    </xf>
    <xf numFmtId="0" fontId="9" fillId="0" borderId="13" xfId="5" applyFont="1" applyBorder="1" applyAlignment="1">
      <alignment horizontal="center" vertical="center" shrinkToFit="1"/>
    </xf>
    <xf numFmtId="0" fontId="9" fillId="0" borderId="14" xfId="5" applyFont="1" applyBorder="1" applyAlignment="1">
      <alignment horizontal="center" vertical="center" shrinkToFit="1"/>
    </xf>
    <xf numFmtId="0" fontId="9" fillId="0" borderId="15" xfId="5" applyFont="1" applyBorder="1" applyAlignment="1">
      <alignment horizontal="center" vertical="center" shrinkToFit="1"/>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9" fillId="0" borderId="11" xfId="5" applyFont="1" applyBorder="1" applyAlignment="1">
      <alignment horizontal="center" vertical="center"/>
    </xf>
    <xf numFmtId="0" fontId="9" fillId="0" borderId="16" xfId="5" applyFont="1" applyBorder="1" applyAlignment="1">
      <alignment horizontal="center" vertical="center"/>
    </xf>
    <xf numFmtId="0" fontId="9" fillId="0" borderId="17" xfId="5" applyFont="1" applyBorder="1" applyAlignment="1">
      <alignment horizontal="center" vertical="center"/>
    </xf>
    <xf numFmtId="0" fontId="9" fillId="0" borderId="18" xfId="5" applyFont="1" applyBorder="1" applyAlignment="1">
      <alignment horizontal="center" vertical="center"/>
    </xf>
    <xf numFmtId="0" fontId="8" fillId="0" borderId="0" xfId="5" applyAlignment="1">
      <alignment vertical="center"/>
    </xf>
    <xf numFmtId="0" fontId="11" fillId="0" borderId="0" xfId="5" applyFont="1" applyAlignment="1">
      <alignment horizontal="center" vertical="center" shrinkToFit="1"/>
    </xf>
    <xf numFmtId="0" fontId="9" fillId="0" borderId="0" xfId="5" applyFont="1" applyAlignment="1">
      <alignment horizontal="center" vertical="center"/>
    </xf>
    <xf numFmtId="0" fontId="10" fillId="0" borderId="0" xfId="5" applyFont="1" applyAlignment="1">
      <alignment horizontal="left" vertical="center"/>
    </xf>
    <xf numFmtId="0" fontId="12" fillId="0" borderId="0" xfId="5" applyFont="1" applyAlignment="1">
      <alignment horizontal="left" vertical="top"/>
    </xf>
    <xf numFmtId="0" fontId="8" fillId="0" borderId="0" xfId="5" applyAlignment="1">
      <alignment horizontal="left"/>
    </xf>
    <xf numFmtId="0" fontId="8" fillId="0" borderId="19" xfId="5" applyBorder="1" applyAlignment="1">
      <alignment horizontal="center" vertical="center"/>
    </xf>
    <xf numFmtId="0" fontId="8" fillId="0" borderId="20" xfId="5" applyBorder="1" applyAlignment="1">
      <alignment horizontal="center" vertical="center"/>
    </xf>
    <xf numFmtId="0" fontId="9" fillId="0" borderId="2" xfId="9" applyFont="1" applyBorder="1">
      <alignment vertical="center"/>
    </xf>
    <xf numFmtId="0" fontId="9" fillId="0" borderId="0" xfId="9" applyFont="1">
      <alignment vertical="center"/>
    </xf>
    <xf numFmtId="0" fontId="9" fillId="0" borderId="16" xfId="9" applyFont="1" applyBorder="1">
      <alignment vertical="center"/>
    </xf>
    <xf numFmtId="0" fontId="9" fillId="0" borderId="17" xfId="9" applyFont="1" applyBorder="1">
      <alignment vertical="center"/>
    </xf>
    <xf numFmtId="0" fontId="9" fillId="0" borderId="12" xfId="9" applyFont="1" applyBorder="1">
      <alignment vertical="center"/>
    </xf>
    <xf numFmtId="0" fontId="8" fillId="0" borderId="3" xfId="5" applyBorder="1" applyAlignment="1">
      <alignment horizontal="center" vertical="center"/>
    </xf>
    <xf numFmtId="0" fontId="8" fillId="0" borderId="4" xfId="5" applyBorder="1" applyAlignment="1">
      <alignment horizontal="center" vertical="center"/>
    </xf>
    <xf numFmtId="0" fontId="8" fillId="0" borderId="5" xfId="5" applyBorder="1" applyAlignment="1">
      <alignment horizontal="center" vertical="center"/>
    </xf>
    <xf numFmtId="0" fontId="9" fillId="0" borderId="4" xfId="8" applyFont="1" applyBorder="1" applyAlignment="1">
      <alignment horizontal="center" vertical="center"/>
    </xf>
    <xf numFmtId="0" fontId="9" fillId="0" borderId="0" xfId="8" applyFont="1" applyAlignment="1">
      <alignment horizontal="center" vertical="center"/>
    </xf>
    <xf numFmtId="0" fontId="9" fillId="0" borderId="20" xfId="8" applyFont="1" applyBorder="1" applyAlignment="1">
      <alignment horizontal="center" vertical="center"/>
    </xf>
    <xf numFmtId="0" fontId="9" fillId="0" borderId="10" xfId="8" applyFont="1" applyBorder="1" applyAlignment="1">
      <alignment horizontal="center" vertical="center"/>
    </xf>
    <xf numFmtId="0" fontId="9" fillId="0" borderId="11" xfId="8" applyFont="1" applyBorder="1" applyAlignment="1">
      <alignment horizontal="center" vertical="center"/>
    </xf>
    <xf numFmtId="0" fontId="9" fillId="0" borderId="4" xfId="5" applyFont="1" applyBorder="1" applyAlignment="1">
      <alignment horizontal="center" vertical="center"/>
    </xf>
    <xf numFmtId="0" fontId="9" fillId="0" borderId="21" xfId="5" applyFont="1" applyBorder="1" applyAlignment="1">
      <alignment horizontal="center" vertical="center"/>
    </xf>
    <xf numFmtId="0" fontId="9" fillId="0" borderId="22" xfId="5" applyFont="1" applyBorder="1" applyAlignment="1">
      <alignment horizontal="center" vertical="center" shrinkToFit="1"/>
    </xf>
    <xf numFmtId="0" fontId="9" fillId="0" borderId="23" xfId="5" applyFont="1" applyBorder="1" applyAlignment="1">
      <alignment vertical="center"/>
    </xf>
    <xf numFmtId="0" fontId="9" fillId="0" borderId="10" xfId="5" applyFont="1" applyBorder="1" applyAlignment="1">
      <alignment vertical="center"/>
    </xf>
    <xf numFmtId="0" fontId="9" fillId="0" borderId="24" xfId="5" applyFont="1" applyBorder="1" applyAlignment="1">
      <alignment vertical="center"/>
    </xf>
    <xf numFmtId="0" fontId="8" fillId="0" borderId="25" xfId="5" applyBorder="1" applyAlignment="1">
      <alignment horizontal="center" vertical="center"/>
    </xf>
    <xf numFmtId="0" fontId="8" fillId="0" borderId="23" xfId="5" applyBorder="1" applyAlignment="1">
      <alignment horizontal="center" vertical="center"/>
    </xf>
    <xf numFmtId="0" fontId="8" fillId="0" borderId="26" xfId="5" applyBorder="1" applyAlignment="1">
      <alignment horizontal="center" vertical="center"/>
    </xf>
    <xf numFmtId="0" fontId="9" fillId="0" borderId="0" xfId="5" applyFont="1" applyAlignment="1">
      <alignment horizontal="left" vertical="center"/>
    </xf>
    <xf numFmtId="0" fontId="20" fillId="0" borderId="0" xfId="10" applyFont="1">
      <alignment vertical="center"/>
    </xf>
    <xf numFmtId="0" fontId="37" fillId="0" borderId="0" xfId="10" applyFont="1" applyAlignment="1">
      <alignment horizontal="center" vertical="center" shrinkToFit="1"/>
    </xf>
    <xf numFmtId="0" fontId="38" fillId="0" borderId="0" xfId="10" applyFont="1" applyAlignment="1">
      <alignment vertical="center" shrinkToFit="1"/>
    </xf>
    <xf numFmtId="0" fontId="38" fillId="0" borderId="0" xfId="10" applyFont="1" applyAlignment="1">
      <alignment horizontal="center" vertical="center" shrinkToFit="1"/>
    </xf>
    <xf numFmtId="0" fontId="39" fillId="7" borderId="0" xfId="10" applyFont="1" applyFill="1" applyAlignment="1">
      <alignment horizontal="center" vertical="center" shrinkToFit="1"/>
    </xf>
    <xf numFmtId="0" fontId="40" fillId="8" borderId="60" xfId="10" applyFont="1" applyFill="1" applyBorder="1" applyAlignment="1">
      <alignment horizontal="center" vertical="center" wrapText="1" shrinkToFit="1"/>
    </xf>
    <xf numFmtId="0" fontId="41" fillId="4" borderId="61" xfId="10" applyFont="1" applyFill="1" applyBorder="1" applyAlignment="1">
      <alignment horizontal="center" vertical="center" shrinkToFit="1"/>
    </xf>
    <xf numFmtId="0" fontId="38" fillId="0" borderId="21" xfId="10" applyFont="1" applyBorder="1">
      <alignment vertical="center"/>
    </xf>
    <xf numFmtId="0" fontId="38" fillId="0" borderId="0" xfId="10" applyFont="1">
      <alignment vertical="center"/>
    </xf>
    <xf numFmtId="0" fontId="42" fillId="0" borderId="3" xfId="1" applyFont="1" applyBorder="1" applyAlignment="1">
      <alignment horizontal="left" vertical="center"/>
    </xf>
    <xf numFmtId="0" fontId="42" fillId="0" borderId="4" xfId="1" applyFont="1" applyBorder="1" applyAlignment="1">
      <alignment horizontal="left" vertical="center"/>
    </xf>
    <xf numFmtId="0" fontId="42" fillId="0" borderId="21" xfId="1" applyFont="1" applyBorder="1" applyAlignment="1">
      <alignment horizontal="left" vertical="center"/>
    </xf>
    <xf numFmtId="0" fontId="38" fillId="0" borderId="4" xfId="1" applyFont="1" applyBorder="1" applyAlignment="1">
      <alignment horizontal="center" vertical="center"/>
    </xf>
    <xf numFmtId="0" fontId="48" fillId="0" borderId="0" xfId="4" applyFont="1"/>
    <xf numFmtId="0" fontId="15" fillId="0" borderId="19" xfId="1" applyFont="1" applyBorder="1" applyAlignment="1">
      <alignment horizontal="left" vertical="center"/>
    </xf>
    <xf numFmtId="0" fontId="15" fillId="0" borderId="0" xfId="1" applyFont="1" applyAlignment="1">
      <alignment horizontal="left" vertical="center"/>
    </xf>
    <xf numFmtId="0" fontId="49" fillId="0" borderId="0" xfId="4" applyFont="1" applyAlignment="1">
      <alignment vertical="center"/>
    </xf>
    <xf numFmtId="0" fontId="50" fillId="0" borderId="0" xfId="4" applyFont="1" applyAlignment="1">
      <alignment vertical="center"/>
    </xf>
    <xf numFmtId="0" fontId="14" fillId="0" borderId="0" xfId="4" applyFont="1" applyAlignment="1">
      <alignment vertical="center"/>
    </xf>
    <xf numFmtId="0" fontId="50" fillId="0" borderId="3" xfId="4" applyFont="1" applyBorder="1" applyAlignment="1">
      <alignment vertical="center"/>
    </xf>
    <xf numFmtId="0" fontId="50" fillId="0" borderId="4" xfId="4" applyFont="1" applyBorder="1" applyAlignment="1">
      <alignment vertical="center"/>
    </xf>
    <xf numFmtId="0" fontId="50" fillId="0" borderId="21" xfId="4" applyFont="1" applyBorder="1" applyAlignment="1">
      <alignment vertical="center"/>
    </xf>
    <xf numFmtId="0" fontId="50" fillId="0" borderId="19" xfId="4" applyFont="1" applyBorder="1" applyAlignment="1">
      <alignment vertical="center"/>
    </xf>
    <xf numFmtId="0" fontId="50" fillId="0" borderId="35" xfId="4" applyFont="1" applyBorder="1" applyAlignment="1">
      <alignment vertical="center"/>
    </xf>
    <xf numFmtId="0" fontId="50" fillId="0" borderId="9" xfId="4" applyFont="1" applyBorder="1" applyAlignment="1">
      <alignment vertical="center"/>
    </xf>
    <xf numFmtId="0" fontId="50" fillId="0" borderId="10" xfId="4" applyFont="1" applyBorder="1" applyAlignment="1">
      <alignment vertical="center"/>
    </xf>
    <xf numFmtId="0" fontId="50" fillId="0" borderId="24" xfId="4" applyFont="1" applyBorder="1" applyAlignment="1">
      <alignment vertical="center"/>
    </xf>
    <xf numFmtId="0" fontId="47" fillId="0" borderId="0" xfId="4" applyFont="1" applyAlignment="1">
      <alignment vertical="center"/>
    </xf>
    <xf numFmtId="0" fontId="37" fillId="0" borderId="0" xfId="10" applyFont="1">
      <alignment vertical="center"/>
    </xf>
    <xf numFmtId="0" fontId="4" fillId="0" borderId="0" xfId="10">
      <alignment vertical="center"/>
    </xf>
    <xf numFmtId="0" fontId="38" fillId="0" borderId="3" xfId="10" applyFont="1" applyBorder="1">
      <alignment vertical="center"/>
    </xf>
    <xf numFmtId="0" fontId="38" fillId="0" borderId="4" xfId="10" applyFont="1" applyBorder="1">
      <alignment vertical="center"/>
    </xf>
    <xf numFmtId="0" fontId="38" fillId="0" borderId="19" xfId="10" applyFont="1" applyBorder="1">
      <alignment vertical="center"/>
    </xf>
    <xf numFmtId="0" fontId="38" fillId="0" borderId="35" xfId="10" applyFont="1" applyBorder="1">
      <alignment vertical="center"/>
    </xf>
    <xf numFmtId="0" fontId="38" fillId="0" borderId="9" xfId="10" applyFont="1" applyBorder="1">
      <alignment vertical="center"/>
    </xf>
    <xf numFmtId="0" fontId="38" fillId="0" borderId="10" xfId="10" applyFont="1" applyBorder="1">
      <alignment vertical="center"/>
    </xf>
    <xf numFmtId="0" fontId="38" fillId="0" borderId="24" xfId="10" applyFont="1" applyBorder="1">
      <alignment vertical="center"/>
    </xf>
    <xf numFmtId="0" fontId="37" fillId="0" borderId="0" xfId="4" applyFont="1" applyAlignment="1">
      <alignment horizontal="left" vertical="center"/>
    </xf>
    <xf numFmtId="0" fontId="38" fillId="0" borderId="0" xfId="4" applyFont="1" applyAlignment="1">
      <alignment vertical="center"/>
    </xf>
    <xf numFmtId="0" fontId="53" fillId="0" borderId="0" xfId="4" applyFont="1" applyAlignment="1">
      <alignment vertical="center"/>
    </xf>
    <xf numFmtId="0" fontId="37" fillId="0" borderId="0" xfId="4" applyFont="1" applyAlignment="1">
      <alignment vertical="center"/>
    </xf>
    <xf numFmtId="0" fontId="38" fillId="0" borderId="0" xfId="4" applyFont="1" applyAlignment="1">
      <alignment horizontal="right" vertical="center"/>
    </xf>
    <xf numFmtId="179" fontId="38" fillId="0" borderId="10" xfId="4" applyNumberFormat="1" applyFont="1" applyBorder="1" applyAlignment="1">
      <alignment horizontal="left" vertical="center"/>
    </xf>
    <xf numFmtId="0" fontId="38" fillId="0" borderId="76" xfId="4" applyFont="1" applyBorder="1" applyAlignment="1">
      <alignment horizontal="center" vertical="center"/>
    </xf>
    <xf numFmtId="0" fontId="38" fillId="0" borderId="78" xfId="4" applyFont="1" applyBorder="1" applyAlignment="1">
      <alignment horizontal="center" vertical="center"/>
    </xf>
    <xf numFmtId="0" fontId="53" fillId="0" borderId="0" xfId="4" applyFont="1" applyAlignment="1">
      <alignment horizontal="center" vertical="center"/>
    </xf>
    <xf numFmtId="0" fontId="38" fillId="4" borderId="2" xfId="4" applyFont="1" applyFill="1" applyBorder="1" applyAlignment="1">
      <alignment vertical="center"/>
    </xf>
    <xf numFmtId="0" fontId="38" fillId="4" borderId="81" xfId="4" applyFont="1" applyFill="1" applyBorder="1" applyAlignment="1">
      <alignment vertical="center"/>
    </xf>
    <xf numFmtId="0" fontId="43" fillId="0" borderId="0" xfId="4" applyFont="1" applyAlignment="1">
      <alignment vertical="center"/>
    </xf>
    <xf numFmtId="0" fontId="54" fillId="0" borderId="0" xfId="4" applyFont="1" applyAlignment="1">
      <alignment vertical="center"/>
    </xf>
    <xf numFmtId="0" fontId="44" fillId="0" borderId="0" xfId="4" applyFont="1" applyAlignment="1">
      <alignment vertical="center"/>
    </xf>
    <xf numFmtId="0" fontId="48" fillId="0" borderId="0" xfId="4" applyFont="1" applyAlignment="1">
      <alignment vertical="center"/>
    </xf>
    <xf numFmtId="0" fontId="59" fillId="0" borderId="0" xfId="20" applyFont="1"/>
    <xf numFmtId="0" fontId="57" fillId="0" borderId="0" xfId="20" applyFont="1"/>
    <xf numFmtId="176" fontId="57" fillId="5" borderId="0" xfId="20" applyNumberFormat="1" applyFont="1" applyFill="1"/>
    <xf numFmtId="0" fontId="57" fillId="0" borderId="0" xfId="20" applyFont="1" applyAlignment="1">
      <alignment horizontal="right" vertical="center"/>
    </xf>
    <xf numFmtId="0" fontId="57" fillId="5" borderId="0" xfId="20" applyFont="1" applyFill="1" applyAlignment="1">
      <alignment vertical="center" shrinkToFit="1"/>
    </xf>
    <xf numFmtId="0" fontId="57" fillId="0" borderId="0" xfId="20" applyFont="1" applyAlignment="1">
      <alignment vertical="center"/>
    </xf>
    <xf numFmtId="0" fontId="57" fillId="8" borderId="17" xfId="20" applyFont="1" applyFill="1" applyBorder="1" applyAlignment="1">
      <alignment horizontal="center" vertical="center"/>
    </xf>
    <xf numFmtId="0" fontId="57" fillId="0" borderId="0" xfId="20" applyFont="1" applyAlignment="1">
      <alignment horizontal="center" vertical="center"/>
    </xf>
    <xf numFmtId="0" fontId="57" fillId="4" borderId="17" xfId="20" applyFont="1" applyFill="1" applyBorder="1" applyAlignment="1">
      <alignment vertical="center"/>
    </xf>
    <xf numFmtId="0" fontId="38" fillId="0" borderId="51" xfId="0" applyFont="1" applyBorder="1" applyAlignment="1">
      <alignment horizontal="center" vertical="center"/>
    </xf>
    <xf numFmtId="0" fontId="38" fillId="4" borderId="0" xfId="4" applyFont="1" applyFill="1" applyBorder="1" applyAlignment="1">
      <alignment vertical="center"/>
    </xf>
    <xf numFmtId="0" fontId="42" fillId="0" borderId="0" xfId="4" applyFont="1" applyAlignment="1">
      <alignment vertical="center"/>
    </xf>
    <xf numFmtId="177" fontId="38" fillId="4" borderId="2" xfId="4" applyNumberFormat="1" applyFont="1" applyFill="1" applyBorder="1" applyAlignment="1">
      <alignment vertical="center" wrapText="1"/>
    </xf>
    <xf numFmtId="0" fontId="38" fillId="4" borderId="12" xfId="4" applyFont="1" applyFill="1" applyBorder="1" applyAlignment="1">
      <alignment vertical="center"/>
    </xf>
    <xf numFmtId="0" fontId="38" fillId="0" borderId="34" xfId="4" applyFont="1" applyBorder="1" applyAlignment="1">
      <alignment horizontal="center" vertical="center"/>
    </xf>
    <xf numFmtId="0" fontId="38" fillId="0" borderId="54" xfId="10" applyFont="1" applyBorder="1" applyAlignment="1">
      <alignment horizontal="center" vertical="center"/>
    </xf>
    <xf numFmtId="0" fontId="44" fillId="0" borderId="0" xfId="10" applyFont="1" applyAlignment="1">
      <alignment horizontal="center" vertical="top"/>
    </xf>
    <xf numFmtId="0" fontId="38" fillId="0" borderId="0" xfId="10" applyFont="1" applyAlignment="1">
      <alignment horizontal="center" vertical="center"/>
    </xf>
    <xf numFmtId="0" fontId="4" fillId="0" borderId="0" xfId="10" applyAlignment="1">
      <alignment horizontal="center" vertical="center"/>
    </xf>
    <xf numFmtId="0" fontId="44" fillId="0" borderId="0" xfId="4" applyFont="1" applyAlignment="1">
      <alignment horizontal="center" vertical="center"/>
    </xf>
    <xf numFmtId="0" fontId="58" fillId="0" borderId="0" xfId="0" applyFont="1">
      <alignment vertical="center"/>
    </xf>
    <xf numFmtId="0" fontId="58" fillId="0" borderId="25" xfId="0" applyFont="1" applyBorder="1">
      <alignment vertical="center"/>
    </xf>
    <xf numFmtId="0" fontId="58" fillId="0" borderId="23" xfId="0" applyFont="1" applyBorder="1">
      <alignment vertical="center"/>
    </xf>
    <xf numFmtId="0" fontId="58" fillId="0" borderId="16" xfId="0" applyFont="1" applyBorder="1">
      <alignment vertical="center"/>
    </xf>
    <xf numFmtId="0" fontId="58" fillId="0" borderId="0" xfId="0" applyFont="1" applyFill="1" applyAlignment="1">
      <alignment horizontal="left" vertical="center" shrinkToFit="1"/>
    </xf>
    <xf numFmtId="0" fontId="58" fillId="4" borderId="23" xfId="0" applyFont="1" applyFill="1" applyBorder="1" applyAlignment="1">
      <alignment horizontal="center" vertical="center"/>
    </xf>
    <xf numFmtId="0" fontId="58" fillId="0" borderId="62" xfId="0" applyFont="1" applyBorder="1" applyAlignment="1">
      <alignment horizontal="center" vertical="center" shrinkToFit="1"/>
    </xf>
    <xf numFmtId="0" fontId="58" fillId="0" borderId="22" xfId="0" applyFont="1" applyBorder="1" applyAlignment="1">
      <alignment horizontal="center" vertical="center" shrinkToFit="1"/>
    </xf>
    <xf numFmtId="0" fontId="58" fillId="0" borderId="51" xfId="0" applyFont="1" applyBorder="1" applyAlignment="1">
      <alignment horizontal="center" vertical="center" shrinkToFit="1"/>
    </xf>
    <xf numFmtId="49" fontId="49" fillId="0" borderId="0" xfId="15" applyNumberFormat="1" applyFont="1" applyAlignment="1">
      <alignment vertical="center"/>
    </xf>
    <xf numFmtId="49" fontId="37" fillId="0" borderId="0" xfId="15" applyNumberFormat="1" applyFont="1" applyAlignment="1">
      <alignment horizontal="right" vertical="center"/>
    </xf>
    <xf numFmtId="49" fontId="37" fillId="0" borderId="0" xfId="16" applyNumberFormat="1" applyFont="1" applyAlignment="1">
      <alignment vertical="center"/>
    </xf>
    <xf numFmtId="49" fontId="49" fillId="0" borderId="0" xfId="16" applyNumberFormat="1" applyFont="1" applyAlignment="1">
      <alignment vertical="center"/>
    </xf>
    <xf numFmtId="49" fontId="49" fillId="0" borderId="0" xfId="15" applyNumberFormat="1" applyFont="1" applyBorder="1" applyAlignment="1">
      <alignment vertical="center"/>
    </xf>
    <xf numFmtId="49" fontId="37" fillId="0" borderId="0" xfId="15" applyNumberFormat="1" applyFont="1" applyBorder="1" applyAlignment="1">
      <alignment vertical="center"/>
    </xf>
    <xf numFmtId="176" fontId="37" fillId="0" borderId="0" xfId="15" applyNumberFormat="1" applyFont="1" applyFill="1" applyAlignment="1">
      <alignment vertical="center"/>
    </xf>
    <xf numFmtId="49" fontId="37" fillId="0" borderId="0" xfId="15" applyNumberFormat="1" applyFont="1" applyAlignment="1">
      <alignment vertical="top"/>
    </xf>
    <xf numFmtId="49" fontId="37" fillId="0" borderId="0" xfId="15" applyNumberFormat="1" applyFont="1" applyBorder="1" applyAlignment="1">
      <alignment vertical="top"/>
    </xf>
    <xf numFmtId="49" fontId="37" fillId="0" borderId="0" xfId="15" applyNumberFormat="1" applyFont="1" applyAlignment="1">
      <alignment horizontal="left" vertical="top" wrapText="1"/>
    </xf>
    <xf numFmtId="49" fontId="37" fillId="0" borderId="0" xfId="15" applyNumberFormat="1" applyFont="1" applyAlignment="1">
      <alignment vertical="top" wrapText="1"/>
    </xf>
    <xf numFmtId="49" fontId="37" fillId="0" borderId="0" xfId="15" applyNumberFormat="1" applyFont="1" applyBorder="1" applyAlignment="1">
      <alignment vertical="center" wrapText="1"/>
    </xf>
    <xf numFmtId="49" fontId="37" fillId="0" borderId="0" xfId="15" applyNumberFormat="1" applyFont="1" applyBorder="1" applyAlignment="1">
      <alignment vertical="top" wrapText="1"/>
    </xf>
    <xf numFmtId="49" fontId="49" fillId="0" borderId="0" xfId="15" applyNumberFormat="1" applyFont="1" applyAlignment="1">
      <alignment vertical="center" wrapText="1"/>
    </xf>
    <xf numFmtId="49" fontId="49" fillId="0" borderId="0" xfId="15" applyNumberFormat="1" applyFont="1" applyBorder="1" applyAlignment="1">
      <alignment vertical="center" wrapText="1"/>
    </xf>
    <xf numFmtId="49" fontId="37" fillId="0" borderId="0" xfId="15" applyNumberFormat="1" applyFont="1" applyAlignment="1">
      <alignment horizontal="left" vertical="top"/>
    </xf>
    <xf numFmtId="49" fontId="49" fillId="0" borderId="0" xfId="15" applyNumberFormat="1" applyFont="1" applyBorder="1" applyAlignment="1">
      <alignment horizontal="center" vertical="center"/>
    </xf>
    <xf numFmtId="49" fontId="49" fillId="0" borderId="0" xfId="16" applyNumberFormat="1" applyFont="1" applyAlignment="1">
      <alignment horizontal="center" vertical="center"/>
    </xf>
    <xf numFmtId="49" fontId="37" fillId="4" borderId="85" xfId="15" applyNumberFormat="1" applyFont="1" applyFill="1" applyBorder="1" applyAlignment="1">
      <alignment horizontal="center" vertical="center"/>
    </xf>
    <xf numFmtId="49" fontId="37" fillId="4" borderId="88" xfId="15" applyNumberFormat="1" applyFont="1" applyFill="1" applyBorder="1" applyAlignment="1">
      <alignment horizontal="center" vertical="center"/>
    </xf>
    <xf numFmtId="49" fontId="37" fillId="0" borderId="23" xfId="15" applyNumberFormat="1" applyFont="1" applyBorder="1" applyAlignment="1">
      <alignment vertical="center"/>
    </xf>
    <xf numFmtId="49" fontId="37" fillId="0" borderId="23" xfId="15" applyNumberFormat="1" applyFont="1" applyFill="1" applyBorder="1" applyAlignment="1">
      <alignment vertical="center"/>
    </xf>
    <xf numFmtId="49" fontId="37" fillId="0" borderId="16" xfId="15" applyNumberFormat="1" applyFont="1" applyBorder="1" applyAlignment="1">
      <alignment vertical="center"/>
    </xf>
    <xf numFmtId="49" fontId="37" fillId="0" borderId="0" xfId="15" applyNumberFormat="1" applyFont="1" applyBorder="1" applyAlignment="1">
      <alignment horizontal="center" vertical="center"/>
    </xf>
    <xf numFmtId="49" fontId="37" fillId="0" borderId="0" xfId="17" applyNumberFormat="1" applyFont="1" applyBorder="1" applyAlignment="1">
      <alignment horizontal="right" vertical="center"/>
    </xf>
    <xf numFmtId="49" fontId="49" fillId="0" borderId="0" xfId="15" applyNumberFormat="1" applyFont="1" applyBorder="1" applyAlignment="1">
      <alignment horizontal="left" vertical="center"/>
    </xf>
    <xf numFmtId="49" fontId="49" fillId="0" borderId="0" xfId="17" applyNumberFormat="1" applyFont="1" applyBorder="1" applyAlignment="1">
      <alignment horizontal="left" vertical="center"/>
    </xf>
    <xf numFmtId="49" fontId="37" fillId="0" borderId="0" xfId="17" applyNumberFormat="1" applyFont="1" applyBorder="1" applyAlignment="1">
      <alignment horizontal="left" vertical="center"/>
    </xf>
    <xf numFmtId="49" fontId="49" fillId="0" borderId="0" xfId="17" applyNumberFormat="1" applyFont="1" applyBorder="1" applyAlignment="1">
      <alignment vertical="center"/>
    </xf>
    <xf numFmtId="49" fontId="37" fillId="0" borderId="0" xfId="15" applyNumberFormat="1" applyFont="1" applyFill="1" applyAlignment="1">
      <alignment vertical="center"/>
    </xf>
    <xf numFmtId="49" fontId="37" fillId="0" borderId="0" xfId="15" applyNumberFormat="1" applyFont="1" applyFill="1" applyBorder="1" applyAlignment="1">
      <alignment vertical="center"/>
    </xf>
    <xf numFmtId="49" fontId="49" fillId="0" borderId="0" xfId="15" applyNumberFormat="1" applyFont="1" applyFill="1" applyAlignment="1">
      <alignment vertical="center"/>
    </xf>
    <xf numFmtId="176" fontId="37" fillId="0" borderId="0" xfId="15" applyNumberFormat="1" applyFont="1" applyFill="1" applyAlignment="1">
      <alignment horizontal="center" vertical="center"/>
    </xf>
    <xf numFmtId="49" fontId="49" fillId="0" borderId="0" xfId="15" applyNumberFormat="1" applyFont="1" applyFill="1" applyBorder="1" applyAlignment="1">
      <alignment vertical="center"/>
    </xf>
    <xf numFmtId="0" fontId="42" fillId="0" borderId="104" xfId="4" applyFont="1" applyBorder="1" applyAlignment="1">
      <alignment vertical="center"/>
    </xf>
    <xf numFmtId="0" fontId="38" fillId="0" borderId="105" xfId="4" applyFont="1" applyBorder="1" applyAlignment="1">
      <alignment vertical="center"/>
    </xf>
    <xf numFmtId="0" fontId="38" fillId="0" borderId="106" xfId="4" applyFont="1" applyBorder="1" applyAlignment="1">
      <alignment vertical="center"/>
    </xf>
    <xf numFmtId="0" fontId="38" fillId="0" borderId="95" xfId="4" applyFont="1" applyBorder="1" applyAlignment="1">
      <alignment vertical="center"/>
    </xf>
    <xf numFmtId="0" fontId="38" fillId="0" borderId="0" xfId="4" applyFont="1" applyBorder="1" applyAlignment="1">
      <alignment vertical="center"/>
    </xf>
    <xf numFmtId="0" fontId="38" fillId="0" borderId="94" xfId="4" applyFont="1" applyBorder="1" applyAlignment="1">
      <alignment vertical="center"/>
    </xf>
    <xf numFmtId="0" fontId="38" fillId="4" borderId="95" xfId="4" applyFont="1" applyFill="1" applyBorder="1" applyAlignment="1">
      <alignment vertical="center"/>
    </xf>
    <xf numFmtId="0" fontId="38" fillId="4" borderId="94" xfId="4" applyFont="1" applyFill="1" applyBorder="1" applyAlignment="1">
      <alignment vertical="center"/>
    </xf>
    <xf numFmtId="0" fontId="42" fillId="0" borderId="95" xfId="4" applyFont="1" applyBorder="1" applyAlignment="1">
      <alignment vertical="center"/>
    </xf>
    <xf numFmtId="0" fontId="58" fillId="0" borderId="107" xfId="0" applyFont="1" applyBorder="1" applyAlignment="1">
      <alignment horizontal="center" vertical="center"/>
    </xf>
    <xf numFmtId="0" fontId="58" fillId="0" borderId="104" xfId="0" applyFont="1" applyBorder="1">
      <alignment vertical="center"/>
    </xf>
    <xf numFmtId="0" fontId="58" fillId="0" borderId="105" xfId="0" applyFont="1" applyBorder="1">
      <alignment vertical="center"/>
    </xf>
    <xf numFmtId="0" fontId="58" fillId="0" borderId="106" xfId="0" applyFont="1" applyBorder="1">
      <alignment vertical="center"/>
    </xf>
    <xf numFmtId="0" fontId="58" fillId="0" borderId="95" xfId="0" applyFont="1" applyBorder="1">
      <alignment vertical="center"/>
    </xf>
    <xf numFmtId="0" fontId="58" fillId="0" borderId="108" xfId="0" applyFont="1" applyBorder="1">
      <alignment vertical="center"/>
    </xf>
    <xf numFmtId="0" fontId="58" fillId="0" borderId="108" xfId="0" applyFont="1" applyBorder="1" applyAlignment="1">
      <alignment horizontal="left" vertical="center" shrinkToFit="1"/>
    </xf>
    <xf numFmtId="0" fontId="58" fillId="0" borderId="110" xfId="0" applyFont="1" applyBorder="1" applyAlignment="1">
      <alignment horizontal="left" vertical="center" shrinkToFit="1"/>
    </xf>
    <xf numFmtId="0" fontId="58" fillId="0" borderId="109" xfId="0" applyFont="1" applyBorder="1" applyAlignment="1">
      <alignment horizontal="left" vertical="center" shrinkToFit="1"/>
    </xf>
    <xf numFmtId="0" fontId="58" fillId="0" borderId="104" xfId="0" applyFont="1" applyBorder="1" applyAlignment="1">
      <alignment vertical="center" shrinkToFit="1"/>
    </xf>
    <xf numFmtId="0" fontId="58" fillId="0" borderId="105" xfId="0" applyFont="1" applyBorder="1" applyAlignment="1">
      <alignment vertical="center" shrinkToFit="1"/>
    </xf>
    <xf numFmtId="0" fontId="58" fillId="0" borderId="106" xfId="0" applyFont="1" applyBorder="1" applyAlignment="1">
      <alignment vertical="center" shrinkToFit="1"/>
    </xf>
    <xf numFmtId="0" fontId="58" fillId="0" borderId="95" xfId="0" applyFont="1" applyBorder="1" applyAlignment="1">
      <alignment horizontal="center" vertical="center" shrinkToFit="1"/>
    </xf>
    <xf numFmtId="0" fontId="58" fillId="0" borderId="94" xfId="0" applyFont="1" applyBorder="1" applyAlignment="1">
      <alignment horizontal="center" vertical="center" shrinkToFit="1"/>
    </xf>
    <xf numFmtId="0" fontId="59" fillId="0" borderId="0" xfId="0" applyFont="1">
      <alignment vertical="center"/>
    </xf>
    <xf numFmtId="0" fontId="37" fillId="0" borderId="0" xfId="27" applyFont="1">
      <alignment vertical="center"/>
    </xf>
    <xf numFmtId="49" fontId="47" fillId="0" borderId="0" xfId="3" applyNumberFormat="1" applyFont="1">
      <alignment vertical="center"/>
    </xf>
    <xf numFmtId="0" fontId="37" fillId="10" borderId="0" xfId="27" applyFont="1" applyFill="1">
      <alignment vertical="center"/>
    </xf>
    <xf numFmtId="0" fontId="37" fillId="0" borderId="0" xfId="27" applyFont="1" applyAlignment="1">
      <alignment horizontal="left" vertical="center" wrapText="1"/>
    </xf>
    <xf numFmtId="0" fontId="37" fillId="0" borderId="0" xfId="27" applyFont="1" applyAlignment="1">
      <alignment horizontal="center" vertical="top"/>
    </xf>
    <xf numFmtId="0" fontId="37" fillId="0" borderId="114" xfId="27" applyFont="1" applyBorder="1">
      <alignment vertical="center"/>
    </xf>
    <xf numFmtId="0" fontId="37" fillId="4" borderId="112" xfId="27" applyFont="1" applyFill="1" applyBorder="1" applyAlignment="1">
      <alignment horizontal="right" vertical="center"/>
    </xf>
    <xf numFmtId="0" fontId="37" fillId="4" borderId="104" xfId="27" applyFont="1" applyFill="1" applyBorder="1" applyAlignment="1">
      <alignment horizontal="right" vertical="center"/>
    </xf>
    <xf numFmtId="0" fontId="37" fillId="0" borderId="106" xfId="27" applyFont="1" applyBorder="1">
      <alignment vertical="center"/>
    </xf>
    <xf numFmtId="0" fontId="37" fillId="0" borderId="101" xfId="27" applyFont="1" applyBorder="1" applyAlignment="1">
      <alignment horizontal="right" vertical="center"/>
    </xf>
    <xf numFmtId="0" fontId="37" fillId="0" borderId="103" xfId="27" applyFont="1" applyBorder="1">
      <alignment vertical="center"/>
    </xf>
    <xf numFmtId="0" fontId="37" fillId="0" borderId="107" xfId="27" applyFont="1" applyBorder="1" applyAlignment="1">
      <alignment horizontal="center" vertical="center"/>
    </xf>
    <xf numFmtId="0" fontId="37" fillId="0" borderId="99" xfId="27" applyFont="1" applyBorder="1" applyAlignment="1">
      <alignment horizontal="center" vertical="center"/>
    </xf>
    <xf numFmtId="0" fontId="38" fillId="0" borderId="111" xfId="10" applyFont="1" applyBorder="1" applyAlignment="1">
      <alignment horizontal="center" vertical="center" shrinkToFit="1"/>
    </xf>
    <xf numFmtId="0" fontId="38" fillId="0" borderId="112" xfId="10" applyFont="1" applyBorder="1" applyAlignment="1">
      <alignment vertical="center" shrinkToFit="1"/>
    </xf>
    <xf numFmtId="0" fontId="44" fillId="0" borderId="95" xfId="4" applyFont="1" applyBorder="1" applyAlignment="1">
      <alignment vertical="center"/>
    </xf>
    <xf numFmtId="0" fontId="44" fillId="0" borderId="94" xfId="4" applyFont="1" applyBorder="1" applyAlignment="1">
      <alignment vertical="center"/>
    </xf>
    <xf numFmtId="0" fontId="64" fillId="0" borderId="0" xfId="4" applyFont="1" applyAlignment="1">
      <alignment vertical="center"/>
    </xf>
    <xf numFmtId="0" fontId="44" fillId="0" borderId="0" xfId="4" applyFont="1" applyAlignment="1">
      <alignment horizontal="left" vertical="center"/>
    </xf>
    <xf numFmtId="0" fontId="44" fillId="0" borderId="108" xfId="4" applyFont="1" applyBorder="1" applyAlignment="1">
      <alignment vertical="center"/>
    </xf>
    <xf numFmtId="0" fontId="44" fillId="0" borderId="110" xfId="4" applyFont="1" applyBorder="1" applyAlignment="1">
      <alignment vertical="center"/>
    </xf>
    <xf numFmtId="0" fontId="37" fillId="8" borderId="111" xfId="10" applyFont="1" applyFill="1" applyBorder="1" applyAlignment="1">
      <alignment horizontal="center" vertical="center" shrinkToFit="1"/>
    </xf>
    <xf numFmtId="0" fontId="38" fillId="8" borderId="112" xfId="10" applyFont="1" applyFill="1" applyBorder="1" applyAlignment="1">
      <alignment horizontal="center" vertical="center" shrinkToFit="1"/>
    </xf>
    <xf numFmtId="0" fontId="38" fillId="0" borderId="104" xfId="10" applyFont="1" applyBorder="1" applyAlignment="1">
      <alignment vertical="center" shrinkToFit="1"/>
    </xf>
    <xf numFmtId="0" fontId="48" fillId="0" borderId="95" xfId="4" applyFont="1" applyBorder="1"/>
    <xf numFmtId="0" fontId="15" fillId="0" borderId="95" xfId="1" applyFont="1" applyBorder="1" applyAlignment="1">
      <alignment horizontal="left" vertical="center"/>
    </xf>
    <xf numFmtId="0" fontId="48" fillId="5" borderId="0" xfId="4" applyFont="1" applyFill="1"/>
    <xf numFmtId="0" fontId="38" fillId="0" borderId="94" xfId="10" applyFont="1" applyBorder="1" applyAlignment="1">
      <alignment horizontal="left" vertical="center" shrinkToFit="1"/>
    </xf>
    <xf numFmtId="0" fontId="38" fillId="0" borderId="94" xfId="10" applyFont="1" applyBorder="1" applyAlignment="1">
      <alignment vertical="center" shrinkToFit="1"/>
    </xf>
    <xf numFmtId="0" fontId="41" fillId="0" borderId="61" xfId="10" applyFont="1" applyFill="1" applyBorder="1" applyAlignment="1">
      <alignment horizontal="center" vertical="center" shrinkToFit="1"/>
    </xf>
    <xf numFmtId="0" fontId="22" fillId="0" borderId="111" xfId="11" applyBorder="1">
      <alignment vertical="center"/>
    </xf>
    <xf numFmtId="0" fontId="22" fillId="0" borderId="0" xfId="11">
      <alignment vertical="center"/>
    </xf>
    <xf numFmtId="0" fontId="38" fillId="0" borderId="17" xfId="10" applyFont="1" applyBorder="1" applyAlignment="1">
      <alignment horizontal="center" vertical="center"/>
    </xf>
    <xf numFmtId="0" fontId="38" fillId="0" borderId="38" xfId="10" applyFont="1" applyBorder="1" applyAlignment="1">
      <alignment horizontal="center" vertical="center"/>
    </xf>
    <xf numFmtId="0" fontId="58" fillId="0" borderId="17" xfId="0" applyFont="1" applyBorder="1" applyAlignment="1">
      <alignment horizontal="center" vertical="center"/>
    </xf>
    <xf numFmtId="0" fontId="58" fillId="0" borderId="68" xfId="0" applyFont="1" applyBorder="1" applyAlignment="1">
      <alignment horizontal="center" vertical="center"/>
    </xf>
    <xf numFmtId="0" fontId="58" fillId="0" borderId="27" xfId="0" applyFont="1" applyBorder="1" applyAlignment="1">
      <alignment horizontal="center" vertical="center"/>
    </xf>
    <xf numFmtId="0" fontId="58" fillId="0" borderId="0" xfId="0" applyFont="1" applyAlignment="1">
      <alignment horizontal="center" vertical="center"/>
    </xf>
    <xf numFmtId="0" fontId="58" fillId="0" borderId="0" xfId="0" applyFont="1" applyBorder="1" applyAlignment="1">
      <alignment horizontal="center" vertical="center" shrinkToFit="1"/>
    </xf>
    <xf numFmtId="0" fontId="37" fillId="0" borderId="0" xfId="27" applyFont="1" applyAlignment="1">
      <alignment horizontal="right" vertical="center"/>
    </xf>
    <xf numFmtId="0" fontId="37" fillId="0" borderId="111" xfId="27" applyFont="1" applyBorder="1" applyAlignment="1">
      <alignment horizontal="center" vertical="center"/>
    </xf>
    <xf numFmtId="0" fontId="37" fillId="0" borderId="0" xfId="27" applyFont="1" applyAlignment="1">
      <alignment horizontal="left" vertical="center"/>
    </xf>
    <xf numFmtId="49" fontId="37" fillId="0" borderId="0" xfId="15" applyNumberFormat="1" applyFont="1" applyAlignment="1">
      <alignment vertical="center"/>
    </xf>
    <xf numFmtId="49" fontId="37" fillId="0" borderId="0" xfId="15" applyNumberFormat="1" applyFont="1" applyAlignment="1">
      <alignment vertical="center" wrapText="1"/>
    </xf>
    <xf numFmtId="0" fontId="58" fillId="0" borderId="112" xfId="0" applyFont="1" applyBorder="1" applyAlignment="1">
      <alignment horizontal="center" vertical="center"/>
    </xf>
    <xf numFmtId="0" fontId="58" fillId="0" borderId="104" xfId="0" applyFont="1" applyBorder="1" applyAlignment="1">
      <alignment horizontal="center" vertical="center"/>
    </xf>
    <xf numFmtId="0" fontId="58" fillId="0" borderId="22" xfId="0" applyFont="1" applyBorder="1" applyAlignment="1">
      <alignment horizontal="center" vertical="center"/>
    </xf>
    <xf numFmtId="0" fontId="61" fillId="0" borderId="0" xfId="4" applyFont="1" applyAlignment="1">
      <alignment horizontal="center" vertical="center"/>
    </xf>
    <xf numFmtId="0" fontId="38" fillId="0" borderId="17" xfId="4" applyFont="1" applyBorder="1" applyAlignment="1">
      <alignment horizontal="center" vertical="center"/>
    </xf>
    <xf numFmtId="0" fontId="67" fillId="0" borderId="0" xfId="0" applyFont="1">
      <alignment vertical="center"/>
    </xf>
    <xf numFmtId="0" fontId="68" fillId="0" borderId="0" xfId="11" applyFont="1">
      <alignment vertical="center"/>
    </xf>
    <xf numFmtId="0" fontId="66" fillId="0" borderId="0" xfId="7" applyFont="1">
      <alignment vertical="center"/>
    </xf>
    <xf numFmtId="0" fontId="57" fillId="0" borderId="0" xfId="0" applyFont="1">
      <alignment vertical="center"/>
    </xf>
    <xf numFmtId="0" fontId="67" fillId="0" borderId="0" xfId="0" applyFont="1" applyAlignment="1">
      <alignment horizontal="right" vertical="center"/>
    </xf>
    <xf numFmtId="0" fontId="69" fillId="0" borderId="0" xfId="7" applyFont="1">
      <alignment vertical="center"/>
    </xf>
    <xf numFmtId="0" fontId="28" fillId="0" borderId="0" xfId="28" applyFont="1" applyAlignment="1">
      <alignment horizontal="center" vertical="center"/>
    </xf>
    <xf numFmtId="0" fontId="15" fillId="0" borderId="0" xfId="28" applyFont="1">
      <alignment vertical="center"/>
    </xf>
    <xf numFmtId="0" fontId="15" fillId="0" borderId="0" xfId="28" applyFont="1" applyAlignment="1">
      <alignment horizontal="right" vertical="center"/>
    </xf>
    <xf numFmtId="0" fontId="15" fillId="0" borderId="0" xfId="28" applyFont="1" applyAlignment="1">
      <alignment horizontal="center" vertical="center" wrapText="1"/>
    </xf>
    <xf numFmtId="0" fontId="1" fillId="0" borderId="0" xfId="28">
      <alignment vertical="center"/>
    </xf>
    <xf numFmtId="0" fontId="28" fillId="0" borderId="0" xfId="28" applyFont="1">
      <alignment vertical="center"/>
    </xf>
    <xf numFmtId="0" fontId="30" fillId="0" borderId="0" xfId="28" applyFont="1" applyAlignment="1">
      <alignment horizontal="center" vertical="center" wrapText="1"/>
    </xf>
    <xf numFmtId="0" fontId="31" fillId="0" borderId="0" xfId="28" applyFont="1" applyAlignment="1">
      <alignment horizontal="right" vertical="center"/>
    </xf>
    <xf numFmtId="0" fontId="33" fillId="6" borderId="111" xfId="28" applyFont="1" applyFill="1" applyBorder="1" applyAlignment="1">
      <alignment horizontal="center" vertical="center" wrapText="1"/>
    </xf>
    <xf numFmtId="0" fontId="33" fillId="6" borderId="99" xfId="28" applyFont="1" applyFill="1" applyBorder="1" applyAlignment="1">
      <alignment vertical="top" textRotation="255" wrapText="1"/>
    </xf>
    <xf numFmtId="0" fontId="32" fillId="6" borderId="55" xfId="28" applyFont="1" applyFill="1" applyBorder="1" applyAlignment="1">
      <alignment horizontal="center" vertical="center"/>
    </xf>
    <xf numFmtId="0" fontId="34" fillId="0" borderId="58" xfId="28" applyFont="1" applyBorder="1" applyAlignment="1">
      <alignment horizontal="center" vertical="center" wrapText="1"/>
    </xf>
    <xf numFmtId="0" fontId="15" fillId="0" borderId="59" xfId="28" applyFont="1" applyBorder="1">
      <alignment vertical="center"/>
    </xf>
    <xf numFmtId="0" fontId="36" fillId="0" borderId="0" xfId="28" applyFont="1" applyAlignment="1">
      <alignment vertical="center" wrapText="1"/>
    </xf>
    <xf numFmtId="0" fontId="1" fillId="0" borderId="0" xfId="28" applyAlignment="1">
      <alignment vertical="center" wrapText="1"/>
    </xf>
    <xf numFmtId="0" fontId="28" fillId="4" borderId="111" xfId="28" applyFont="1" applyFill="1" applyBorder="1" applyAlignment="1">
      <alignment horizontal="center" vertical="center" wrapText="1"/>
    </xf>
    <xf numFmtId="0" fontId="34" fillId="6" borderId="111" xfId="28" applyFont="1" applyFill="1" applyBorder="1" applyAlignment="1">
      <alignment horizontal="center" vertical="center" wrapText="1"/>
    </xf>
    <xf numFmtId="0" fontId="33" fillId="6" borderId="111" xfId="28" applyFont="1" applyFill="1" applyBorder="1" applyAlignment="1">
      <alignment vertical="center" wrapText="1"/>
    </xf>
    <xf numFmtId="0" fontId="34" fillId="0" borderId="111" xfId="28" applyFont="1" applyBorder="1" applyAlignment="1">
      <alignment horizontal="center" vertical="center" wrapText="1"/>
    </xf>
    <xf numFmtId="0" fontId="33" fillId="0" borderId="111" xfId="28" applyFont="1" applyBorder="1" applyAlignment="1">
      <alignment vertical="center" wrapText="1"/>
    </xf>
    <xf numFmtId="0" fontId="34" fillId="0" borderId="0" xfId="28" applyFont="1" applyAlignment="1">
      <alignment horizontal="left" vertical="center"/>
    </xf>
    <xf numFmtId="0" fontId="15" fillId="0" borderId="0" xfId="28" applyFont="1" applyAlignment="1">
      <alignment vertical="center" textRotation="255" wrapText="1"/>
    </xf>
    <xf numFmtId="0" fontId="34" fillId="3" borderId="111" xfId="28" applyFont="1" applyFill="1" applyBorder="1" applyAlignment="1">
      <alignment horizontal="center" vertical="center" wrapText="1"/>
    </xf>
    <xf numFmtId="0" fontId="33" fillId="3" borderId="111" xfId="28" applyFont="1" applyFill="1" applyBorder="1" applyAlignment="1">
      <alignment vertical="center" wrapText="1"/>
    </xf>
    <xf numFmtId="0" fontId="70" fillId="0" borderId="111" xfId="28" applyFont="1" applyBorder="1" applyAlignment="1">
      <alignment vertical="center" shrinkToFit="1"/>
    </xf>
    <xf numFmtId="0" fontId="70" fillId="0" borderId="111" xfId="28" applyFont="1" applyBorder="1" applyAlignment="1">
      <alignment horizontal="left" vertical="center" shrinkToFit="1"/>
    </xf>
    <xf numFmtId="0" fontId="41" fillId="4" borderId="120" xfId="10" applyFont="1" applyFill="1" applyBorder="1" applyAlignment="1">
      <alignment horizontal="center" vertical="center" shrinkToFit="1"/>
    </xf>
    <xf numFmtId="0" fontId="38" fillId="0" borderId="108" xfId="4" applyFont="1" applyBorder="1" applyAlignment="1">
      <alignment vertical="center"/>
    </xf>
    <xf numFmtId="0" fontId="38" fillId="0" borderId="110" xfId="4" applyFont="1" applyBorder="1" applyAlignment="1">
      <alignment vertical="center"/>
    </xf>
    <xf numFmtId="0" fontId="38" fillId="0" borderId="109" xfId="4" applyFont="1" applyBorder="1" applyAlignment="1">
      <alignment vertical="center"/>
    </xf>
    <xf numFmtId="0" fontId="38" fillId="0" borderId="27" xfId="4" applyFont="1" applyBorder="1" applyAlignment="1">
      <alignment horizontal="distributed" vertical="center"/>
    </xf>
    <xf numFmtId="0" fontId="38" fillId="0" borderId="107" xfId="4" applyFont="1" applyBorder="1" applyAlignment="1">
      <alignment horizontal="distributed" vertical="center"/>
    </xf>
    <xf numFmtId="0" fontId="42" fillId="4" borderId="95" xfId="4" applyFont="1" applyFill="1" applyBorder="1" applyAlignment="1">
      <alignment vertical="center"/>
    </xf>
    <xf numFmtId="0" fontId="44" fillId="0" borderId="104" xfId="4" applyFont="1" applyBorder="1" applyAlignment="1">
      <alignment vertical="center"/>
    </xf>
    <xf numFmtId="0" fontId="44" fillId="0" borderId="105" xfId="4" applyFont="1" applyBorder="1" applyAlignment="1">
      <alignment vertical="center"/>
    </xf>
    <xf numFmtId="0" fontId="44" fillId="0" borderId="106" xfId="4" applyFont="1" applyBorder="1" applyAlignment="1">
      <alignment vertical="center"/>
    </xf>
    <xf numFmtId="177" fontId="38" fillId="4" borderId="95" xfId="4" applyNumberFormat="1" applyFont="1" applyFill="1" applyBorder="1" applyAlignment="1">
      <alignment vertical="center" wrapText="1"/>
    </xf>
    <xf numFmtId="177" fontId="38" fillId="4" borderId="94" xfId="4" applyNumberFormat="1" applyFont="1" applyFill="1" applyBorder="1" applyAlignment="1">
      <alignment vertical="center" wrapText="1"/>
    </xf>
    <xf numFmtId="0" fontId="38" fillId="4" borderId="100" xfId="4" applyFont="1" applyFill="1" applyBorder="1" applyAlignment="1">
      <alignment vertical="center"/>
    </xf>
    <xf numFmtId="0" fontId="38" fillId="4" borderId="95" xfId="4" applyFont="1" applyFill="1" applyBorder="1" applyAlignment="1">
      <alignment vertical="center" wrapText="1"/>
    </xf>
    <xf numFmtId="0" fontId="38" fillId="4" borderId="94" xfId="4" applyFont="1" applyFill="1" applyBorder="1" applyAlignment="1">
      <alignment vertical="center" wrapText="1"/>
    </xf>
    <xf numFmtId="0" fontId="71" fillId="0" borderId="0" xfId="7" applyFont="1" applyAlignment="1">
      <alignment horizontal="left" vertical="center"/>
    </xf>
    <xf numFmtId="0" fontId="59" fillId="0" borderId="0" xfId="7" applyFont="1" applyAlignment="1">
      <alignment vertical="center" textRotation="255" shrinkToFit="1"/>
    </xf>
    <xf numFmtId="0" fontId="57" fillId="0" borderId="0" xfId="7" applyFont="1" applyAlignment="1">
      <alignment horizontal="left" vertical="center"/>
    </xf>
    <xf numFmtId="0" fontId="67" fillId="0" borderId="0" xfId="7" applyFont="1" applyAlignment="1">
      <alignment horizontal="left" vertical="center"/>
    </xf>
    <xf numFmtId="0" fontId="67" fillId="0" borderId="0" xfId="7" applyFont="1">
      <alignment vertical="center"/>
    </xf>
    <xf numFmtId="0" fontId="67" fillId="0" borderId="0" xfId="7" applyFont="1" applyAlignment="1">
      <alignment horizontal="right" vertical="center"/>
    </xf>
    <xf numFmtId="0" fontId="67" fillId="0" borderId="0" xfId="7" applyFont="1" applyAlignment="1">
      <alignment horizontal="center" vertical="center"/>
    </xf>
    <xf numFmtId="0" fontId="59" fillId="0" borderId="0" xfId="7" applyFont="1">
      <alignment vertical="center"/>
    </xf>
    <xf numFmtId="0" fontId="67" fillId="4" borderId="111" xfId="0" applyFont="1" applyFill="1" applyBorder="1">
      <alignment vertical="center"/>
    </xf>
    <xf numFmtId="0" fontId="72" fillId="0" borderId="0" xfId="7" applyFont="1" applyAlignment="1">
      <alignment horizontal="center" vertical="center"/>
    </xf>
    <xf numFmtId="183" fontId="72" fillId="0" borderId="111" xfId="7" applyNumberFormat="1" applyFont="1" applyBorder="1">
      <alignment vertical="center"/>
    </xf>
    <xf numFmtId="184" fontId="72" fillId="0" borderId="111" xfId="7" applyNumberFormat="1" applyFont="1" applyBorder="1">
      <alignment vertical="center"/>
    </xf>
    <xf numFmtId="0" fontId="67" fillId="0" borderId="111" xfId="7" applyFont="1" applyBorder="1">
      <alignment vertical="center"/>
    </xf>
    <xf numFmtId="0" fontId="72" fillId="3" borderId="111" xfId="7" applyFont="1" applyFill="1" applyBorder="1" applyAlignment="1">
      <alignment horizontal="left" vertical="center"/>
    </xf>
    <xf numFmtId="0" fontId="72" fillId="4" borderId="112" xfId="7" applyFont="1" applyFill="1" applyBorder="1" applyAlignment="1">
      <alignment horizontal="center" vertical="center"/>
    </xf>
    <xf numFmtId="0" fontId="72" fillId="4" borderId="111" xfId="7" applyFont="1" applyFill="1" applyBorder="1">
      <alignment vertical="center"/>
    </xf>
    <xf numFmtId="0" fontId="72" fillId="4" borderId="112" xfId="7" applyFont="1" applyFill="1" applyBorder="1">
      <alignment vertical="center"/>
    </xf>
    <xf numFmtId="0" fontId="72" fillId="4" borderId="111" xfId="7" applyFont="1" applyFill="1" applyBorder="1" applyAlignment="1">
      <alignment horizontal="right" vertical="center"/>
    </xf>
    <xf numFmtId="0" fontId="72" fillId="0" borderId="115" xfId="7" applyFont="1" applyBorder="1" applyAlignment="1">
      <alignment horizontal="right" vertical="center"/>
    </xf>
    <xf numFmtId="180" fontId="72" fillId="0" borderId="115" xfId="7" applyNumberFormat="1" applyFont="1" applyBorder="1" applyAlignment="1">
      <alignment horizontal="right" vertical="center"/>
    </xf>
    <xf numFmtId="0" fontId="72" fillId="4" borderId="111" xfId="7" applyFont="1" applyFill="1" applyBorder="1" applyAlignment="1">
      <alignment horizontal="left" vertical="center"/>
    </xf>
    <xf numFmtId="0" fontId="72" fillId="0" borderId="114" xfId="7" applyFont="1" applyBorder="1" applyAlignment="1">
      <alignment horizontal="right" vertical="center"/>
    </xf>
    <xf numFmtId="180" fontId="72" fillId="0" borderId="111" xfId="7" applyNumberFormat="1" applyFont="1" applyBorder="1" applyAlignment="1">
      <alignment horizontal="right" vertical="center"/>
    </xf>
    <xf numFmtId="0" fontId="72" fillId="0" borderId="111" xfId="7" applyFont="1" applyBorder="1" applyAlignment="1">
      <alignment horizontal="right" vertical="center"/>
    </xf>
    <xf numFmtId="0" fontId="72" fillId="4" borderId="107" xfId="7" applyFont="1" applyFill="1" applyBorder="1" applyAlignment="1">
      <alignment horizontal="right" vertical="center"/>
    </xf>
    <xf numFmtId="0" fontId="72" fillId="0" borderId="0" xfId="7" applyFont="1">
      <alignment vertical="center"/>
    </xf>
    <xf numFmtId="0" fontId="72" fillId="0" borderId="0" xfId="7" applyFont="1" applyAlignment="1">
      <alignment horizontal="left" vertical="center"/>
    </xf>
    <xf numFmtId="0" fontId="74" fillId="0" borderId="0" xfId="7" applyFont="1">
      <alignment vertical="center"/>
    </xf>
    <xf numFmtId="0" fontId="67" fillId="0" borderId="110" xfId="7" applyFont="1" applyBorder="1">
      <alignment vertical="center"/>
    </xf>
    <xf numFmtId="185" fontId="72" fillId="0" borderId="111" xfId="7" applyNumberFormat="1" applyFont="1" applyBorder="1" applyAlignment="1">
      <alignment horizontal="center" vertical="center"/>
    </xf>
    <xf numFmtId="0" fontId="72" fillId="4" borderId="111" xfId="7" applyFont="1" applyFill="1" applyBorder="1" applyAlignment="1">
      <alignment horizontal="center" vertical="center"/>
    </xf>
    <xf numFmtId="0" fontId="72" fillId="0" borderId="114" xfId="7" applyFont="1" applyBorder="1" applyAlignment="1">
      <alignment horizontal="center" vertical="center"/>
    </xf>
    <xf numFmtId="0" fontId="74" fillId="0" borderId="111" xfId="7" applyFont="1" applyBorder="1" applyAlignment="1">
      <alignment horizontal="center" vertical="center"/>
    </xf>
    <xf numFmtId="0" fontId="72" fillId="0" borderId="111" xfId="7" applyFont="1" applyBorder="1" applyAlignment="1">
      <alignment horizontal="center" vertical="center"/>
    </xf>
    <xf numFmtId="0" fontId="74" fillId="0" borderId="114" xfId="7" applyFont="1" applyBorder="1" applyAlignment="1">
      <alignment horizontal="center" vertical="center"/>
    </xf>
    <xf numFmtId="0" fontId="72" fillId="0" borderId="105" xfId="7" applyFont="1" applyBorder="1">
      <alignment vertical="center"/>
    </xf>
    <xf numFmtId="0" fontId="72" fillId="0" borderId="105" xfId="7" applyFont="1" applyBorder="1" applyAlignment="1">
      <alignment vertical="center" wrapText="1"/>
    </xf>
    <xf numFmtId="0" fontId="72" fillId="0" borderId="0" xfId="7" applyFont="1" applyAlignment="1">
      <alignment vertical="center" wrapText="1"/>
    </xf>
    <xf numFmtId="0" fontId="72" fillId="0" borderId="0" xfId="7" applyFont="1" applyAlignment="1">
      <alignment horizontal="center" vertical="center" wrapText="1"/>
    </xf>
    <xf numFmtId="0" fontId="72" fillId="0" borderId="112" xfId="3" applyFont="1" applyBorder="1" applyAlignment="1">
      <alignment horizontal="center" vertical="center"/>
    </xf>
    <xf numFmtId="0" fontId="72" fillId="0" borderId="111" xfId="3" applyFont="1" applyBorder="1" applyAlignment="1">
      <alignment horizontal="center" vertical="center"/>
    </xf>
    <xf numFmtId="0" fontId="72" fillId="0" borderId="0" xfId="3" applyFont="1" applyAlignment="1">
      <alignment horizontal="center" vertical="center"/>
    </xf>
    <xf numFmtId="0" fontId="72" fillId="0" borderId="111" xfId="7" applyFont="1" applyBorder="1" applyAlignment="1">
      <alignment horizontal="center" vertical="center" wrapText="1"/>
    </xf>
    <xf numFmtId="0" fontId="72" fillId="9" borderId="111" xfId="3" applyFont="1" applyFill="1" applyBorder="1" applyAlignment="1">
      <alignment horizontal="center" vertical="center"/>
    </xf>
    <xf numFmtId="0" fontId="67" fillId="0" borderId="0" xfId="3" applyFont="1" applyAlignment="1">
      <alignment horizontal="center" vertical="center"/>
    </xf>
    <xf numFmtId="0" fontId="72" fillId="0" borderId="0" xfId="7" applyFont="1" applyAlignment="1">
      <alignment vertical="center" textRotation="255" shrinkToFit="1"/>
    </xf>
    <xf numFmtId="0" fontId="72" fillId="0" borderId="111" xfId="7" applyFont="1" applyBorder="1" applyAlignment="1">
      <alignment vertical="center" textRotation="255" shrinkToFit="1"/>
    </xf>
    <xf numFmtId="0" fontId="37" fillId="4" borderId="112" xfId="10" applyFont="1" applyFill="1" applyBorder="1" applyAlignment="1">
      <alignment horizontal="right" vertical="center"/>
    </xf>
    <xf numFmtId="0" fontId="38" fillId="4" borderId="52" xfId="0" applyFont="1" applyFill="1" applyBorder="1">
      <alignment vertical="center"/>
    </xf>
    <xf numFmtId="0" fontId="38" fillId="4" borderId="52" xfId="0" applyFont="1" applyFill="1" applyBorder="1" applyAlignment="1">
      <alignment horizontal="left" vertical="center"/>
    </xf>
    <xf numFmtId="0" fontId="48" fillId="0" borderId="19" xfId="4" applyFont="1" applyBorder="1" applyAlignment="1">
      <alignment vertical="center"/>
    </xf>
    <xf numFmtId="0" fontId="38" fillId="0" borderId="97" xfId="4" applyFont="1" applyBorder="1" applyAlignment="1">
      <alignment horizontal="center" vertical="center"/>
    </xf>
    <xf numFmtId="0" fontId="38" fillId="0" borderId="71" xfId="4" applyFont="1" applyBorder="1" applyAlignment="1">
      <alignment horizontal="center" vertical="center"/>
    </xf>
    <xf numFmtId="0" fontId="38" fillId="0" borderId="70" xfId="4" applyFont="1" applyBorder="1" applyAlignment="1">
      <alignment horizontal="center" vertical="center"/>
    </xf>
    <xf numFmtId="0" fontId="38" fillId="0" borderId="7" xfId="4" applyFont="1" applyBorder="1" applyAlignment="1">
      <alignment horizontal="center" vertical="center"/>
    </xf>
    <xf numFmtId="0" fontId="38" fillId="0" borderId="10" xfId="4" applyFont="1" applyBorder="1" applyAlignment="1">
      <alignment horizontal="center" vertical="center"/>
    </xf>
    <xf numFmtId="0" fontId="38" fillId="0" borderId="3" xfId="4" applyFont="1" applyBorder="1" applyAlignment="1">
      <alignment vertical="center"/>
    </xf>
    <xf numFmtId="0" fontId="38" fillId="0" borderId="4" xfId="4" applyFont="1" applyBorder="1" applyAlignment="1">
      <alignment vertical="center"/>
    </xf>
    <xf numFmtId="0" fontId="38" fillId="0" borderId="21" xfId="4" applyFont="1" applyBorder="1" applyAlignment="1">
      <alignment vertical="center"/>
    </xf>
    <xf numFmtId="0" fontId="38" fillId="4" borderId="0" xfId="4" applyFont="1" applyFill="1" applyAlignment="1">
      <alignment vertical="center"/>
    </xf>
    <xf numFmtId="0" fontId="38" fillId="4" borderId="35" xfId="4" applyFont="1" applyFill="1" applyBorder="1" applyAlignment="1">
      <alignment vertical="center"/>
    </xf>
    <xf numFmtId="0" fontId="38" fillId="4" borderId="19" xfId="4" applyFont="1" applyFill="1" applyBorder="1" applyAlignment="1">
      <alignment vertical="center"/>
    </xf>
    <xf numFmtId="0" fontId="38" fillId="4" borderId="9" xfId="4" applyFont="1" applyFill="1" applyBorder="1" applyAlignment="1">
      <alignment vertical="center"/>
    </xf>
    <xf numFmtId="0" fontId="38" fillId="4" borderId="10" xfId="4" applyFont="1" applyFill="1" applyBorder="1" applyAlignment="1">
      <alignment vertical="center"/>
    </xf>
    <xf numFmtId="0" fontId="38" fillId="4" borderId="24" xfId="4" applyFont="1" applyFill="1" applyBorder="1" applyAlignment="1">
      <alignment vertical="center"/>
    </xf>
    <xf numFmtId="0" fontId="45" fillId="0" borderId="0" xfId="4" applyFont="1" applyAlignment="1">
      <alignment vertical="center"/>
    </xf>
    <xf numFmtId="0" fontId="48" fillId="0" borderId="95" xfId="4" applyFont="1" applyBorder="1" applyAlignment="1">
      <alignment vertical="center"/>
    </xf>
    <xf numFmtId="0" fontId="48" fillId="5" borderId="0" xfId="4" applyFont="1" applyFill="1" applyAlignment="1">
      <alignment vertical="center"/>
    </xf>
    <xf numFmtId="0" fontId="38" fillId="0" borderId="110" xfId="4" applyFont="1" applyBorder="1" applyAlignment="1">
      <alignment horizontal="center" vertical="center"/>
    </xf>
    <xf numFmtId="0" fontId="38" fillId="0" borderId="104" xfId="4" applyFont="1" applyBorder="1" applyAlignment="1">
      <alignment vertical="center"/>
    </xf>
    <xf numFmtId="0" fontId="38" fillId="4" borderId="108" xfId="4" applyFont="1" applyFill="1" applyBorder="1" applyAlignment="1">
      <alignment vertical="center"/>
    </xf>
    <xf numFmtId="0" fontId="38" fillId="4" borderId="110" xfId="4" applyFont="1" applyFill="1" applyBorder="1" applyAlignment="1">
      <alignment vertical="center"/>
    </xf>
    <xf numFmtId="0" fontId="38" fillId="4" borderId="109" xfId="4" applyFont="1" applyFill="1" applyBorder="1" applyAlignment="1">
      <alignment vertical="center"/>
    </xf>
    <xf numFmtId="0" fontId="50" fillId="0" borderId="0" xfId="4" applyFont="1" applyAlignment="1">
      <alignment horizontal="right" vertical="center"/>
    </xf>
    <xf numFmtId="0" fontId="8" fillId="0" borderId="0" xfId="5" applyAlignment="1">
      <alignment horizontal="center" vertical="center" shrinkToFit="1"/>
    </xf>
    <xf numFmtId="0" fontId="9" fillId="0" borderId="17" xfId="5" applyFont="1" applyBorder="1" applyAlignment="1">
      <alignment horizontal="left" vertical="center"/>
    </xf>
    <xf numFmtId="0" fontId="9" fillId="2" borderId="25" xfId="5" applyFont="1" applyFill="1" applyBorder="1" applyAlignment="1">
      <alignment horizontal="center" vertical="center"/>
    </xf>
    <xf numFmtId="0" fontId="9" fillId="2" borderId="23" xfId="5" applyFont="1" applyFill="1" applyBorder="1" applyAlignment="1">
      <alignment horizontal="center" vertical="center"/>
    </xf>
    <xf numFmtId="0" fontId="8" fillId="0" borderId="23" xfId="5" applyBorder="1" applyAlignment="1">
      <alignment vertical="center"/>
    </xf>
    <xf numFmtId="0" fontId="8" fillId="0" borderId="26" xfId="5" applyBorder="1" applyAlignment="1">
      <alignment vertical="center"/>
    </xf>
    <xf numFmtId="0" fontId="9" fillId="0" borderId="25" xfId="5" applyFont="1" applyBorder="1" applyAlignment="1">
      <alignment horizontal="left" vertical="center"/>
    </xf>
    <xf numFmtId="0" fontId="9" fillId="0" borderId="23" xfId="5" applyFont="1" applyBorder="1" applyAlignment="1">
      <alignment horizontal="left" vertical="center"/>
    </xf>
    <xf numFmtId="0" fontId="9" fillId="0" borderId="16" xfId="5" applyFont="1" applyBorder="1" applyAlignment="1">
      <alignment horizontal="left" vertical="center"/>
    </xf>
    <xf numFmtId="0" fontId="9" fillId="0" borderId="25" xfId="5" applyFont="1" applyBorder="1" applyAlignment="1">
      <alignment horizontal="center" vertical="center"/>
    </xf>
    <xf numFmtId="0" fontId="9" fillId="0" borderId="23" xfId="5" applyFont="1" applyBorder="1" applyAlignment="1">
      <alignment horizontal="center" vertical="center"/>
    </xf>
    <xf numFmtId="0" fontId="8" fillId="0" borderId="17" xfId="5" applyBorder="1" applyAlignment="1">
      <alignment horizontal="left" vertical="center"/>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9" fillId="0" borderId="24" xfId="5" applyFont="1" applyBorder="1" applyAlignment="1">
      <alignment horizontal="center" vertical="center"/>
    </xf>
    <xf numFmtId="0" fontId="8" fillId="0" borderId="23" xfId="5" applyBorder="1" applyAlignment="1">
      <alignment horizontal="center" vertical="center"/>
    </xf>
    <xf numFmtId="0" fontId="8" fillId="0" borderId="23" xfId="5" applyBorder="1"/>
    <xf numFmtId="0" fontId="8" fillId="0" borderId="26" xfId="5" applyBorder="1"/>
    <xf numFmtId="0" fontId="9" fillId="0" borderId="16" xfId="5" applyFont="1" applyBorder="1" applyAlignment="1">
      <alignment horizontal="center" vertical="center"/>
    </xf>
    <xf numFmtId="0" fontId="9" fillId="0" borderId="3" xfId="5" applyFont="1" applyBorder="1" applyAlignment="1">
      <alignment horizontal="center" vertical="center" shrinkToFit="1"/>
    </xf>
    <xf numFmtId="0" fontId="8" fillId="0" borderId="21" xfId="5" applyBorder="1" applyAlignment="1">
      <alignment horizontal="center" vertical="center" shrinkToFit="1"/>
    </xf>
    <xf numFmtId="0" fontId="9" fillId="0" borderId="19" xfId="5" applyFont="1" applyBorder="1" applyAlignment="1">
      <alignment horizontal="center" vertical="center"/>
    </xf>
    <xf numFmtId="0" fontId="8" fillId="0" borderId="0" xfId="5" applyAlignment="1">
      <alignment horizontal="center" vertical="center"/>
    </xf>
    <xf numFmtId="0" fontId="8" fillId="0" borderId="0" xfId="5"/>
    <xf numFmtId="0" fontId="9" fillId="0" borderId="28" xfId="5" applyFont="1" applyBorder="1" applyAlignment="1">
      <alignment horizontal="center" vertical="center"/>
    </xf>
    <xf numFmtId="0" fontId="8" fillId="0" borderId="16" xfId="5" applyBorder="1" applyAlignment="1">
      <alignment horizontal="center" vertical="center"/>
    </xf>
    <xf numFmtId="0" fontId="9" fillId="0" borderId="27" xfId="5" applyFont="1" applyBorder="1" applyAlignment="1">
      <alignment horizontal="center" vertical="center"/>
    </xf>
    <xf numFmtId="0" fontId="9" fillId="0" borderId="28" xfId="5" applyFont="1" applyBorder="1" applyAlignment="1">
      <alignment horizontal="left" vertical="center" wrapText="1"/>
    </xf>
    <xf numFmtId="0" fontId="8" fillId="0" borderId="16" xfId="5" applyBorder="1" applyAlignment="1">
      <alignment vertical="center"/>
    </xf>
    <xf numFmtId="0" fontId="9" fillId="0" borderId="29" xfId="5" applyFont="1" applyBorder="1" applyAlignment="1">
      <alignment horizontal="center" vertical="center"/>
    </xf>
    <xf numFmtId="0" fontId="9" fillId="0" borderId="30" xfId="5" applyFont="1" applyBorder="1" applyAlignment="1">
      <alignment horizontal="center" vertical="center"/>
    </xf>
    <xf numFmtId="0" fontId="12" fillId="0" borderId="31" xfId="5" applyFont="1" applyBorder="1" applyAlignment="1">
      <alignment horizontal="left" vertical="center" wrapText="1"/>
    </xf>
    <xf numFmtId="0" fontId="12" fillId="0" borderId="32" xfId="5" applyFont="1" applyBorder="1" applyAlignment="1">
      <alignment horizontal="left" vertical="center" wrapText="1"/>
    </xf>
    <xf numFmtId="0" fontId="8" fillId="0" borderId="32" xfId="5" applyBorder="1"/>
    <xf numFmtId="0" fontId="8" fillId="0" borderId="33" xfId="5" applyBorder="1"/>
    <xf numFmtId="0" fontId="9" fillId="0" borderId="0" xfId="5" applyFont="1" applyAlignment="1">
      <alignment horizontal="left" vertical="center"/>
    </xf>
    <xf numFmtId="0" fontId="8" fillId="0" borderId="0" xfId="5" applyAlignment="1">
      <alignment vertical="center"/>
    </xf>
    <xf numFmtId="0" fontId="9" fillId="0" borderId="17" xfId="8" applyFont="1" applyBorder="1" applyAlignment="1">
      <alignment horizontal="center" vertical="center"/>
    </xf>
    <xf numFmtId="0" fontId="9" fillId="0" borderId="25" xfId="8" applyFont="1" applyBorder="1" applyAlignment="1">
      <alignment horizontal="center" vertical="center"/>
    </xf>
    <xf numFmtId="0" fontId="9" fillId="0" borderId="17" xfId="8" applyFont="1" applyBorder="1" applyAlignment="1">
      <alignment horizontal="center" vertical="center" shrinkToFit="1"/>
    </xf>
    <xf numFmtId="0" fontId="9" fillId="0" borderId="16" xfId="8" applyFont="1" applyBorder="1" applyAlignment="1">
      <alignment horizontal="center" vertical="center"/>
    </xf>
    <xf numFmtId="0" fontId="9" fillId="0" borderId="23" xfId="8" applyFont="1" applyBorder="1" applyAlignment="1">
      <alignment horizontal="center" vertical="center"/>
    </xf>
    <xf numFmtId="0" fontId="9" fillId="0" borderId="34" xfId="5" applyFont="1" applyBorder="1" applyAlignment="1">
      <alignment horizontal="center" vertical="center"/>
    </xf>
    <xf numFmtId="0" fontId="9" fillId="0" borderId="17" xfId="5" applyFont="1" applyBorder="1" applyAlignment="1">
      <alignment horizontal="center" vertical="center"/>
    </xf>
    <xf numFmtId="0" fontId="9" fillId="0" borderId="3" xfId="5" applyFont="1" applyBorder="1" applyAlignment="1">
      <alignment horizontal="left" vertical="center"/>
    </xf>
    <xf numFmtId="0" fontId="8" fillId="0" borderId="4" xfId="5" applyBorder="1" applyAlignment="1">
      <alignment horizontal="left" vertical="center"/>
    </xf>
    <xf numFmtId="0" fontId="8" fillId="0" borderId="21" xfId="5" applyBorder="1" applyAlignment="1">
      <alignment horizontal="left" vertical="center"/>
    </xf>
    <xf numFmtId="0" fontId="8" fillId="0" borderId="19" xfId="5" applyBorder="1" applyAlignment="1">
      <alignment horizontal="left" vertical="center"/>
    </xf>
    <xf numFmtId="0" fontId="8" fillId="0" borderId="0" xfId="5" applyAlignment="1">
      <alignment horizontal="left" vertical="center"/>
    </xf>
    <xf numFmtId="0" fontId="8" fillId="0" borderId="35" xfId="5" applyBorder="1" applyAlignment="1">
      <alignment horizontal="left" vertical="center"/>
    </xf>
    <xf numFmtId="0" fontId="8" fillId="0" borderId="9" xfId="5" applyBorder="1" applyAlignment="1">
      <alignment horizontal="left" vertical="center"/>
    </xf>
    <xf numFmtId="0" fontId="8" fillId="0" borderId="10" xfId="5" applyBorder="1" applyAlignment="1">
      <alignment horizontal="left" vertical="center"/>
    </xf>
    <xf numFmtId="0" fontId="8" fillId="0" borderId="24" xfId="5" applyBorder="1" applyAlignment="1">
      <alignment horizontal="left" vertical="center"/>
    </xf>
    <xf numFmtId="0" fontId="9" fillId="0" borderId="19" xfId="8" applyFont="1" applyBorder="1" applyAlignment="1">
      <alignment horizontal="center" vertical="center"/>
    </xf>
    <xf numFmtId="0" fontId="9" fillId="0" borderId="35" xfId="8" applyFont="1" applyBorder="1" applyAlignment="1">
      <alignment horizontal="center" vertical="center"/>
    </xf>
    <xf numFmtId="0" fontId="9" fillId="0" borderId="36" xfId="8" applyFont="1" applyBorder="1" applyAlignment="1">
      <alignment horizontal="center" vertical="center"/>
    </xf>
    <xf numFmtId="0" fontId="9" fillId="0" borderId="37" xfId="8" applyFont="1" applyBorder="1" applyAlignment="1">
      <alignment horizontal="center" vertical="center"/>
    </xf>
    <xf numFmtId="0" fontId="9" fillId="0" borderId="27" xfId="8" applyFont="1" applyBorder="1" applyAlignment="1">
      <alignment horizontal="center" vertical="center"/>
    </xf>
    <xf numFmtId="0" fontId="9" fillId="0" borderId="9" xfId="8" applyFont="1" applyBorder="1" applyAlignment="1">
      <alignment horizontal="center" vertical="center"/>
    </xf>
    <xf numFmtId="0" fontId="9" fillId="0" borderId="25" xfId="5" applyFont="1" applyBorder="1" applyAlignment="1">
      <alignment horizontal="center" vertical="center" shrinkToFit="1"/>
    </xf>
    <xf numFmtId="0" fontId="9" fillId="0" borderId="23" xfId="5" applyFont="1" applyBorder="1" applyAlignment="1">
      <alignment horizontal="center" vertical="center" shrinkToFit="1"/>
    </xf>
    <xf numFmtId="0" fontId="9" fillId="0" borderId="16" xfId="5" applyFont="1" applyBorder="1" applyAlignment="1">
      <alignment horizontal="center" vertical="center" shrinkToFit="1"/>
    </xf>
    <xf numFmtId="0" fontId="9" fillId="2" borderId="3" xfId="5" applyFont="1" applyFill="1" applyBorder="1" applyAlignment="1">
      <alignment horizontal="center" vertical="center"/>
    </xf>
    <xf numFmtId="0" fontId="9" fillId="2" borderId="4" xfId="5" applyFont="1" applyFill="1" applyBorder="1" applyAlignment="1">
      <alignment horizontal="center" vertical="center"/>
    </xf>
    <xf numFmtId="0" fontId="9" fillId="2" borderId="21" xfId="5" applyFont="1" applyFill="1" applyBorder="1" applyAlignment="1">
      <alignment horizontal="center" vertical="center"/>
    </xf>
    <xf numFmtId="0" fontId="9" fillId="2" borderId="38" xfId="5" applyFont="1" applyFill="1" applyBorder="1" applyAlignment="1">
      <alignment horizontal="center" vertical="center"/>
    </xf>
    <xf numFmtId="0" fontId="9" fillId="0" borderId="3" xfId="9" applyFont="1" applyBorder="1" applyAlignment="1">
      <alignment horizontal="center" vertical="center" wrapText="1"/>
    </xf>
    <xf numFmtId="0" fontId="8" fillId="0" borderId="4" xfId="5" applyBorder="1"/>
    <xf numFmtId="0" fontId="8" fillId="0" borderId="21" xfId="5" applyBorder="1"/>
    <xf numFmtId="0" fontId="8" fillId="0" borderId="19" xfId="5" applyBorder="1"/>
    <xf numFmtId="0" fontId="8" fillId="0" borderId="35" xfId="5" applyBorder="1"/>
    <xf numFmtId="0" fontId="8" fillId="0" borderId="9" xfId="5" applyBorder="1"/>
    <xf numFmtId="0" fontId="8" fillId="0" borderId="10" xfId="5" applyBorder="1"/>
    <xf numFmtId="0" fontId="8" fillId="0" borderId="24" xfId="5" applyBorder="1"/>
    <xf numFmtId="0" fontId="9" fillId="0" borderId="25" xfId="9" applyFont="1" applyBorder="1" applyAlignment="1">
      <alignment horizontal="center" vertical="center"/>
    </xf>
    <xf numFmtId="0" fontId="8" fillId="0" borderId="26" xfId="5" applyBorder="1" applyAlignment="1">
      <alignment horizontal="center" vertical="center"/>
    </xf>
    <xf numFmtId="0" fontId="9" fillId="0" borderId="27" xfId="9" applyFont="1" applyBorder="1" applyAlignment="1">
      <alignment horizontal="center" vertical="center" wrapText="1"/>
    </xf>
    <xf numFmtId="0" fontId="9" fillId="0" borderId="39" xfId="9" applyFont="1" applyBorder="1" applyAlignment="1">
      <alignment horizontal="center" vertical="center" wrapText="1"/>
    </xf>
    <xf numFmtId="0" fontId="9" fillId="0" borderId="23" xfId="9" applyFont="1" applyBorder="1" applyAlignment="1">
      <alignment horizontal="center" vertical="center"/>
    </xf>
    <xf numFmtId="0" fontId="9" fillId="0" borderId="16" xfId="9" applyFont="1" applyBorder="1" applyAlignment="1">
      <alignment horizontal="center" vertical="center"/>
    </xf>
    <xf numFmtId="0" fontId="9" fillId="0" borderId="3" xfId="5" applyFont="1" applyBorder="1" applyAlignment="1">
      <alignment horizontal="center" vertical="center"/>
    </xf>
    <xf numFmtId="0" fontId="9" fillId="0" borderId="21" xfId="5" applyFont="1" applyBorder="1" applyAlignment="1">
      <alignment horizontal="center" vertical="center"/>
    </xf>
    <xf numFmtId="0" fontId="9" fillId="0" borderId="4" xfId="5" applyFont="1" applyBorder="1" applyAlignment="1">
      <alignment horizontal="center" vertical="center"/>
    </xf>
    <xf numFmtId="0" fontId="9" fillId="0" borderId="26" xfId="5" applyFont="1" applyBorder="1" applyAlignment="1">
      <alignment horizontal="center" vertical="center"/>
    </xf>
    <xf numFmtId="0" fontId="9" fillId="2" borderId="16" xfId="5" applyFont="1" applyFill="1" applyBorder="1" applyAlignment="1">
      <alignment horizontal="center" vertical="center"/>
    </xf>
    <xf numFmtId="0" fontId="9" fillId="2" borderId="26" xfId="5" applyFont="1" applyFill="1" applyBorder="1" applyAlignment="1">
      <alignment horizontal="center" vertical="center"/>
    </xf>
    <xf numFmtId="0" fontId="9" fillId="0" borderId="40" xfId="5" applyFont="1" applyBorder="1" applyAlignment="1">
      <alignment horizontal="center" vertical="center"/>
    </xf>
    <xf numFmtId="0" fontId="9" fillId="0" borderId="18" xfId="5" applyFont="1" applyBorder="1" applyAlignment="1">
      <alignment horizontal="center" vertical="center"/>
    </xf>
    <xf numFmtId="0" fontId="9" fillId="0" borderId="17" xfId="5" applyFont="1" applyBorder="1" applyAlignment="1">
      <alignment horizontal="center" vertical="center" shrinkToFit="1"/>
    </xf>
    <xf numFmtId="0" fontId="9" fillId="0" borderId="41" xfId="5" applyFont="1" applyBorder="1" applyAlignment="1">
      <alignment horizontal="center" vertical="center" shrinkToFit="1"/>
    </xf>
    <xf numFmtId="0" fontId="8" fillId="0" borderId="17" xfId="5" applyBorder="1" applyAlignment="1">
      <alignment horizontal="center" vertical="center"/>
    </xf>
    <xf numFmtId="0" fontId="8" fillId="0" borderId="38" xfId="5" applyBorder="1" applyAlignment="1">
      <alignment horizontal="center" vertical="center"/>
    </xf>
    <xf numFmtId="0" fontId="9" fillId="0" borderId="38" xfId="5" applyFont="1" applyBorder="1" applyAlignment="1">
      <alignment horizontal="center" vertical="center"/>
    </xf>
    <xf numFmtId="0" fontId="8" fillId="0" borderId="19" xfId="5" applyBorder="1" applyAlignment="1">
      <alignment horizontal="center" vertical="center"/>
    </xf>
    <xf numFmtId="0" fontId="8" fillId="0" borderId="20" xfId="5" applyBorder="1"/>
    <xf numFmtId="0" fontId="9" fillId="0" borderId="28" xfId="5" applyFont="1" applyBorder="1" applyAlignment="1">
      <alignment horizontal="center" vertical="center" shrinkToFit="1"/>
    </xf>
    <xf numFmtId="0" fontId="9" fillId="0" borderId="24" xfId="5" applyFont="1" applyBorder="1" applyAlignment="1">
      <alignment horizontal="center" vertical="center" shrinkToFit="1"/>
    </xf>
    <xf numFmtId="0" fontId="9" fillId="0" borderId="40" xfId="5" applyFont="1" applyBorder="1" applyAlignment="1">
      <alignment horizontal="left" vertical="center" shrinkToFit="1"/>
    </xf>
    <xf numFmtId="0" fontId="8" fillId="0" borderId="21" xfId="5" applyBorder="1" applyAlignment="1">
      <alignment horizontal="left"/>
    </xf>
    <xf numFmtId="0" fontId="9" fillId="0" borderId="35" xfId="5" applyFont="1" applyBorder="1" applyAlignment="1">
      <alignment horizontal="center" vertical="center"/>
    </xf>
    <xf numFmtId="0" fontId="12" fillId="0" borderId="19" xfId="5" applyFont="1" applyBorder="1" applyAlignment="1">
      <alignment horizontal="left" vertical="top"/>
    </xf>
    <xf numFmtId="0" fontId="12" fillId="0" borderId="0" xfId="5" applyFont="1" applyAlignment="1">
      <alignment horizontal="left" vertical="top"/>
    </xf>
    <xf numFmtId="0" fontId="9" fillId="0" borderId="42" xfId="5" applyFont="1" applyBorder="1" applyAlignment="1">
      <alignment horizontal="left" vertical="top"/>
    </xf>
    <xf numFmtId="0" fontId="9" fillId="0" borderId="24" xfId="5" applyFont="1" applyBorder="1" applyAlignment="1">
      <alignment horizontal="left" vertical="top"/>
    </xf>
    <xf numFmtId="0" fontId="8" fillId="0" borderId="10" xfId="5" applyBorder="1" applyAlignment="1">
      <alignment horizontal="center"/>
    </xf>
    <xf numFmtId="0" fontId="8" fillId="0" borderId="24" xfId="5" applyBorder="1" applyAlignment="1">
      <alignment horizontal="center"/>
    </xf>
    <xf numFmtId="0" fontId="8" fillId="0" borderId="0" xfId="5" applyAlignment="1">
      <alignment horizontal="right" vertical="center"/>
    </xf>
    <xf numFmtId="0" fontId="9" fillId="0" borderId="43" xfId="5" applyFont="1" applyBorder="1" applyAlignment="1">
      <alignment horizontal="center" vertical="center"/>
    </xf>
    <xf numFmtId="0" fontId="9" fillId="0" borderId="44" xfId="5" applyFont="1" applyBorder="1" applyAlignment="1">
      <alignment horizontal="center" vertical="center"/>
    </xf>
    <xf numFmtId="0" fontId="8" fillId="2" borderId="44" xfId="5" applyFill="1" applyBorder="1" applyAlignment="1">
      <alignment horizontal="center" vertical="center"/>
    </xf>
    <xf numFmtId="0" fontId="8" fillId="2" borderId="45" xfId="5" applyFill="1" applyBorder="1" applyAlignment="1">
      <alignment horizontal="center" vertical="center"/>
    </xf>
    <xf numFmtId="0" fontId="9" fillId="0" borderId="46" xfId="5" applyFont="1" applyBorder="1" applyAlignment="1">
      <alignment horizontal="center" vertical="center"/>
    </xf>
    <xf numFmtId="0" fontId="9" fillId="0" borderId="47" xfId="5" applyFont="1" applyBorder="1" applyAlignment="1">
      <alignment horizontal="center" vertical="center"/>
    </xf>
    <xf numFmtId="0" fontId="8" fillId="0" borderId="48" xfId="5" applyBorder="1" applyAlignment="1">
      <alignment horizontal="center" vertical="center"/>
    </xf>
    <xf numFmtId="0" fontId="8" fillId="0" borderId="49" xfId="5" applyBorder="1" applyAlignment="1">
      <alignment horizontal="center" vertical="center"/>
    </xf>
    <xf numFmtId="0" fontId="8" fillId="0" borderId="49" xfId="5" applyBorder="1"/>
    <xf numFmtId="0" fontId="8" fillId="0" borderId="50" xfId="5" applyBorder="1"/>
    <xf numFmtId="0" fontId="9" fillId="0" borderId="0" xfId="5" applyFont="1" applyAlignment="1">
      <alignment horizontal="center" vertical="center"/>
    </xf>
    <xf numFmtId="0" fontId="9" fillId="0" borderId="7" xfId="5" applyFont="1" applyBorder="1" applyAlignment="1">
      <alignment horizontal="left" vertical="top"/>
    </xf>
    <xf numFmtId="0" fontId="63" fillId="0" borderId="0" xfId="10" applyFont="1" applyAlignment="1">
      <alignment horizontal="center" vertical="center"/>
    </xf>
    <xf numFmtId="0" fontId="44" fillId="0" borderId="0" xfId="10" applyFont="1" applyAlignment="1">
      <alignment horizontal="left" vertical="top"/>
    </xf>
    <xf numFmtId="0" fontId="44" fillId="0" borderId="0" xfId="10" applyFont="1" applyAlignment="1">
      <alignment horizontal="left" vertical="top" wrapText="1"/>
    </xf>
    <xf numFmtId="0" fontId="79" fillId="4" borderId="17" xfId="11" applyFont="1" applyFill="1" applyBorder="1" applyAlignment="1">
      <alignment horizontal="left" vertical="center"/>
    </xf>
    <xf numFmtId="0" fontId="38" fillId="4" borderId="17" xfId="0" applyFont="1" applyFill="1" applyBorder="1" applyAlignment="1">
      <alignment horizontal="left" vertical="center"/>
    </xf>
    <xf numFmtId="0" fontId="38" fillId="0" borderId="38" xfId="10" applyFont="1" applyBorder="1" applyAlignment="1">
      <alignment horizontal="center" vertical="center"/>
    </xf>
    <xf numFmtId="0" fontId="38" fillId="0" borderId="22" xfId="10" applyFont="1" applyBorder="1" applyAlignment="1">
      <alignment horizontal="center" vertical="center"/>
    </xf>
    <xf numFmtId="0" fontId="38" fillId="0" borderId="27" xfId="10" applyFont="1" applyBorder="1" applyAlignment="1">
      <alignment horizontal="center" vertical="center"/>
    </xf>
    <xf numFmtId="0" fontId="38" fillId="4" borderId="27" xfId="0" applyFont="1" applyFill="1" applyBorder="1" applyAlignment="1">
      <alignment horizontal="left" vertical="center"/>
    </xf>
    <xf numFmtId="0" fontId="38" fillId="5" borderId="53" xfId="0" applyFont="1" applyFill="1" applyBorder="1" applyAlignment="1">
      <alignment horizontal="left" vertical="center"/>
    </xf>
    <xf numFmtId="0" fontId="38" fillId="0" borderId="17" xfId="10" applyFont="1" applyBorder="1" applyAlignment="1">
      <alignment horizontal="center" vertical="center" textRotation="255" wrapText="1"/>
    </xf>
    <xf numFmtId="0" fontId="38" fillId="0" borderId="17" xfId="10" applyFont="1" applyBorder="1" applyAlignment="1">
      <alignment horizontal="center" vertical="center"/>
    </xf>
    <xf numFmtId="0" fontId="38" fillId="0" borderId="53" xfId="10" applyFont="1" applyBorder="1" applyAlignment="1">
      <alignment horizontal="center" vertical="center"/>
    </xf>
    <xf numFmtId="0" fontId="38" fillId="4" borderId="25" xfId="0" applyFont="1" applyFill="1" applyBorder="1" applyAlignment="1">
      <alignment horizontal="left" vertical="center"/>
    </xf>
    <xf numFmtId="0" fontId="38" fillId="4" borderId="16" xfId="0" applyFont="1" applyFill="1" applyBorder="1" applyAlignment="1">
      <alignment horizontal="left" vertical="center"/>
    </xf>
    <xf numFmtId="0" fontId="38" fillId="0" borderId="25" xfId="10" applyFont="1" applyBorder="1" applyAlignment="1">
      <alignment horizontal="center" vertical="center"/>
    </xf>
    <xf numFmtId="0" fontId="38" fillId="0" borderId="16" xfId="10" applyFont="1" applyBorder="1" applyAlignment="1">
      <alignment horizontal="center" vertical="center"/>
    </xf>
    <xf numFmtId="0" fontId="38" fillId="0" borderId="23" xfId="10" applyFont="1" applyBorder="1" applyAlignment="1">
      <alignment horizontal="center" vertical="center"/>
    </xf>
    <xf numFmtId="0" fontId="38" fillId="0" borderId="38" xfId="10" applyFont="1" applyBorder="1" applyAlignment="1">
      <alignment horizontal="center" vertical="center" textRotation="255" wrapText="1"/>
    </xf>
    <xf numFmtId="0" fontId="38" fillId="0" borderId="22" xfId="10" applyFont="1" applyBorder="1" applyAlignment="1">
      <alignment horizontal="center" vertical="center" textRotation="255" wrapText="1"/>
    </xf>
    <xf numFmtId="0" fontId="38" fillId="0" borderId="27" xfId="10" applyFont="1" applyBorder="1" applyAlignment="1">
      <alignment horizontal="center" vertical="center" textRotation="255" wrapText="1"/>
    </xf>
    <xf numFmtId="177" fontId="79" fillId="4" borderId="25" xfId="11" applyNumberFormat="1" applyFont="1" applyFill="1" applyBorder="1" applyAlignment="1">
      <alignment horizontal="left" vertical="center"/>
    </xf>
    <xf numFmtId="177" fontId="79" fillId="4" borderId="16" xfId="11" applyNumberFormat="1" applyFont="1" applyFill="1" applyBorder="1" applyAlignment="1">
      <alignment horizontal="left" vertical="center"/>
    </xf>
    <xf numFmtId="0" fontId="38" fillId="5" borderId="38" xfId="0" applyFont="1" applyFill="1" applyBorder="1" applyAlignment="1">
      <alignment horizontal="left" vertical="center"/>
    </xf>
    <xf numFmtId="0" fontId="38" fillId="4" borderId="54" xfId="0" applyFont="1" applyFill="1" applyBorder="1" applyAlignment="1">
      <alignment horizontal="left" vertical="center"/>
    </xf>
    <xf numFmtId="0" fontId="39" fillId="0" borderId="0" xfId="10" applyFont="1" applyAlignment="1">
      <alignment horizontal="center" vertical="center"/>
    </xf>
    <xf numFmtId="176" fontId="38" fillId="4" borderId="17" xfId="0" applyNumberFormat="1" applyFont="1" applyFill="1" applyBorder="1" applyAlignment="1">
      <alignment horizontal="left" vertical="center"/>
    </xf>
    <xf numFmtId="0" fontId="70" fillId="3" borderId="111" xfId="28" applyFont="1" applyFill="1" applyBorder="1" applyAlignment="1">
      <alignment horizontal="left" vertical="center" shrinkToFit="1"/>
    </xf>
    <xf numFmtId="0" fontId="70" fillId="6" borderId="111" xfId="28" applyFont="1" applyFill="1" applyBorder="1" applyAlignment="1">
      <alignment horizontal="left" vertical="center" shrinkToFit="1"/>
    </xf>
    <xf numFmtId="0" fontId="70" fillId="0" borderId="99" xfId="28" applyFont="1" applyBorder="1" applyAlignment="1">
      <alignment horizontal="center" vertical="center" shrinkToFit="1"/>
    </xf>
    <xf numFmtId="0" fontId="70" fillId="0" borderId="107" xfId="28" applyFont="1" applyBorder="1" applyAlignment="1">
      <alignment horizontal="center" vertical="center" shrinkToFit="1"/>
    </xf>
    <xf numFmtId="0" fontId="70" fillId="0" borderId="111" xfId="28" applyFont="1" applyBorder="1" applyAlignment="1">
      <alignment horizontal="left" vertical="center" shrinkToFit="1"/>
    </xf>
    <xf numFmtId="0" fontId="31" fillId="0" borderId="56" xfId="28" applyFont="1" applyBorder="1" applyAlignment="1">
      <alignment horizontal="right" vertical="center"/>
    </xf>
    <xf numFmtId="0" fontId="31" fillId="0" borderId="57" xfId="28" applyFont="1" applyBorder="1" applyAlignment="1">
      <alignment horizontal="right" vertical="center"/>
    </xf>
    <xf numFmtId="0" fontId="33" fillId="6" borderId="111" xfId="28" applyFont="1" applyFill="1" applyBorder="1" applyAlignment="1">
      <alignment horizontal="center" vertical="top" textRotation="255" wrapText="1"/>
    </xf>
    <xf numFmtId="0" fontId="33" fillId="6" borderId="99" xfId="28" applyFont="1" applyFill="1" applyBorder="1" applyAlignment="1">
      <alignment horizontal="center" vertical="top" textRotation="255" wrapText="1"/>
    </xf>
    <xf numFmtId="0" fontId="30" fillId="6" borderId="99" xfId="28" applyFont="1" applyFill="1" applyBorder="1" applyAlignment="1">
      <alignment horizontal="center" vertical="center"/>
    </xf>
    <xf numFmtId="0" fontId="30" fillId="6" borderId="22" xfId="28" applyFont="1" applyFill="1" applyBorder="1" applyAlignment="1">
      <alignment horizontal="center" vertical="center"/>
    </xf>
    <xf numFmtId="0" fontId="33" fillId="6" borderId="112" xfId="28" applyFont="1" applyFill="1" applyBorder="1" applyAlignment="1">
      <alignment horizontal="center" vertical="top" textRotation="255" wrapText="1"/>
    </xf>
    <xf numFmtId="0" fontId="33" fillId="6" borderId="114" xfId="28" applyFont="1" applyFill="1" applyBorder="1" applyAlignment="1">
      <alignment horizontal="center" vertical="top" textRotation="255" wrapText="1"/>
    </xf>
    <xf numFmtId="0" fontId="32" fillId="6" borderId="99" xfId="28" applyFont="1" applyFill="1" applyBorder="1" applyAlignment="1">
      <alignment horizontal="center" vertical="center" textRotation="255"/>
    </xf>
    <xf numFmtId="0" fontId="32" fillId="6" borderId="22" xfId="28" applyFont="1" applyFill="1" applyBorder="1" applyAlignment="1">
      <alignment horizontal="center" vertical="center" textRotation="255"/>
    </xf>
    <xf numFmtId="0" fontId="15" fillId="6" borderId="105" xfId="28" applyFont="1" applyFill="1" applyBorder="1" applyAlignment="1">
      <alignment horizontal="center" vertical="center"/>
    </xf>
    <xf numFmtId="0" fontId="15" fillId="6" borderId="106" xfId="28" applyFont="1" applyFill="1" applyBorder="1" applyAlignment="1">
      <alignment horizontal="center" vertical="center"/>
    </xf>
    <xf numFmtId="0" fontId="15" fillId="6" borderId="0" xfId="28" applyFont="1" applyFill="1" applyAlignment="1">
      <alignment horizontal="center" vertical="center"/>
    </xf>
    <xf numFmtId="0" fontId="15" fillId="6" borderId="94" xfId="28" applyFont="1" applyFill="1" applyBorder="1" applyAlignment="1">
      <alignment horizontal="center" vertical="center"/>
    </xf>
    <xf numFmtId="0" fontId="33" fillId="6" borderId="112" xfId="28" applyFont="1" applyFill="1" applyBorder="1" applyAlignment="1">
      <alignment horizontal="center" vertical="center" wrapText="1"/>
    </xf>
    <xf numFmtId="0" fontId="33" fillId="6" borderId="114" xfId="28" applyFont="1" applyFill="1" applyBorder="1" applyAlignment="1">
      <alignment horizontal="center" vertical="center" wrapText="1"/>
    </xf>
    <xf numFmtId="0" fontId="33" fillId="6" borderId="113" xfId="28" applyFont="1" applyFill="1" applyBorder="1" applyAlignment="1">
      <alignment horizontal="center" vertical="center" wrapText="1"/>
    </xf>
    <xf numFmtId="0" fontId="22" fillId="0" borderId="114" xfId="11" applyBorder="1">
      <alignment vertical="center"/>
    </xf>
    <xf numFmtId="0" fontId="22" fillId="0" borderId="111" xfId="11" applyBorder="1">
      <alignment vertical="center"/>
    </xf>
    <xf numFmtId="0" fontId="38" fillId="0" borderId="116" xfId="10" applyFont="1" applyBorder="1" applyAlignment="1">
      <alignment vertical="center" shrinkToFit="1"/>
    </xf>
    <xf numFmtId="0" fontId="38" fillId="0" borderId="117" xfId="10" applyFont="1" applyBorder="1" applyAlignment="1">
      <alignment vertical="center" shrinkToFit="1"/>
    </xf>
    <xf numFmtId="0" fontId="38" fillId="0" borderId="118" xfId="10" applyFont="1" applyBorder="1" applyAlignment="1">
      <alignment vertical="center" shrinkToFit="1"/>
    </xf>
    <xf numFmtId="0" fontId="38" fillId="0" borderId="99" xfId="10" applyFont="1" applyBorder="1" applyAlignment="1">
      <alignment horizontal="center" vertical="center" shrinkToFit="1"/>
    </xf>
    <xf numFmtId="0" fontId="38" fillId="0" borderId="22" xfId="10" applyFont="1" applyBorder="1" applyAlignment="1">
      <alignment horizontal="center" vertical="center" shrinkToFit="1"/>
    </xf>
    <xf numFmtId="0" fontId="38" fillId="0" borderId="107" xfId="10" applyFont="1" applyBorder="1" applyAlignment="1">
      <alignment horizontal="center" vertical="center" shrinkToFit="1"/>
    </xf>
    <xf numFmtId="0" fontId="38" fillId="8" borderId="114" xfId="10" applyFont="1" applyFill="1" applyBorder="1" applyAlignment="1">
      <alignment horizontal="center" vertical="center" shrinkToFit="1"/>
    </xf>
    <xf numFmtId="0" fontId="38" fillId="8" borderId="111" xfId="10" applyFont="1" applyFill="1" applyBorder="1" applyAlignment="1">
      <alignment horizontal="center" vertical="center" shrinkToFit="1"/>
    </xf>
    <xf numFmtId="0" fontId="38" fillId="0" borderId="106" xfId="10" applyFont="1" applyBorder="1" applyAlignment="1">
      <alignment horizontal="left" vertical="center" shrinkToFit="1"/>
    </xf>
    <xf numFmtId="0" fontId="38" fillId="0" borderId="111" xfId="10" applyFont="1" applyBorder="1" applyAlignment="1">
      <alignment horizontal="left" vertical="center" shrinkToFit="1"/>
    </xf>
    <xf numFmtId="176" fontId="58" fillId="5" borderId="0" xfId="0" applyNumberFormat="1" applyFont="1" applyFill="1" applyAlignment="1">
      <alignment horizontal="center" vertical="center"/>
    </xf>
    <xf numFmtId="0" fontId="58" fillId="5" borderId="64" xfId="0" applyFont="1" applyFill="1" applyBorder="1" applyAlignment="1">
      <alignment horizontal="left" vertical="center" shrinkToFit="1"/>
    </xf>
    <xf numFmtId="0" fontId="58" fillId="5" borderId="63" xfId="0" applyFont="1" applyFill="1" applyBorder="1" applyAlignment="1">
      <alignment horizontal="left" vertical="center" shrinkToFit="1"/>
    </xf>
    <xf numFmtId="0" fontId="58" fillId="5" borderId="84" xfId="0" applyFont="1" applyFill="1" applyBorder="1" applyAlignment="1">
      <alignment horizontal="left" vertical="center" shrinkToFit="1"/>
    </xf>
    <xf numFmtId="0" fontId="58" fillId="5" borderId="52" xfId="0" applyFont="1" applyFill="1" applyBorder="1" applyAlignment="1">
      <alignment horizontal="left" vertical="center" shrinkToFit="1"/>
    </xf>
    <xf numFmtId="0" fontId="58" fillId="0" borderId="0" xfId="0" applyFont="1" applyAlignment="1">
      <alignment horizontal="left" vertical="center" wrapText="1"/>
    </xf>
    <xf numFmtId="0" fontId="58" fillId="5" borderId="19" xfId="0" applyFont="1" applyFill="1" applyBorder="1" applyAlignment="1">
      <alignment vertical="center" shrinkToFit="1"/>
    </xf>
    <xf numFmtId="0" fontId="58" fillId="5" borderId="0" xfId="0" applyFont="1" applyFill="1" applyBorder="1" applyAlignment="1">
      <alignment vertical="center" shrinkToFit="1"/>
    </xf>
    <xf numFmtId="0" fontId="58" fillId="5" borderId="35" xfId="0" applyFont="1" applyFill="1" applyBorder="1" applyAlignment="1">
      <alignment vertical="center" shrinkToFit="1"/>
    </xf>
    <xf numFmtId="0" fontId="58" fillId="5" borderId="62" xfId="0" applyFont="1" applyFill="1" applyBorder="1" applyAlignment="1">
      <alignment vertical="center" shrinkToFit="1"/>
    </xf>
    <xf numFmtId="0" fontId="58" fillId="5" borderId="64" xfId="0" applyFont="1" applyFill="1" applyBorder="1" applyAlignment="1">
      <alignment vertical="center" shrinkToFit="1"/>
    </xf>
    <xf numFmtId="0" fontId="58" fillId="5" borderId="63" xfId="0" applyFont="1" applyFill="1" applyBorder="1" applyAlignment="1">
      <alignment vertical="center" shrinkToFit="1"/>
    </xf>
    <xf numFmtId="0" fontId="58" fillId="5" borderId="9" xfId="0" applyFont="1" applyFill="1" applyBorder="1" applyAlignment="1">
      <alignment horizontal="left" vertical="center" shrinkToFit="1"/>
    </xf>
    <xf numFmtId="0" fontId="58" fillId="5" borderId="10" xfId="0" applyFont="1" applyFill="1" applyBorder="1" applyAlignment="1">
      <alignment horizontal="left" vertical="center" shrinkToFit="1"/>
    </xf>
    <xf numFmtId="0" fontId="58" fillId="5" borderId="24" xfId="0" applyFont="1" applyFill="1" applyBorder="1" applyAlignment="1">
      <alignment horizontal="left" vertical="center" shrinkToFit="1"/>
    </xf>
    <xf numFmtId="0" fontId="58" fillId="0" borderId="17" xfId="0" applyFont="1" applyBorder="1" applyAlignment="1">
      <alignment horizontal="center" vertical="center" textRotation="255"/>
    </xf>
    <xf numFmtId="0" fontId="58" fillId="0" borderId="68" xfId="0" applyFont="1" applyBorder="1" applyAlignment="1">
      <alignment horizontal="center" vertical="center"/>
    </xf>
    <xf numFmtId="0" fontId="58" fillId="0" borderId="27" xfId="0" applyFont="1" applyBorder="1" applyAlignment="1">
      <alignment horizontal="center" vertical="center"/>
    </xf>
    <xf numFmtId="0" fontId="58" fillId="0" borderId="17" xfId="0" applyFont="1" applyBorder="1" applyAlignment="1">
      <alignment horizontal="center" vertical="center"/>
    </xf>
    <xf numFmtId="0" fontId="58" fillId="5" borderId="9" xfId="0" applyFont="1" applyFill="1" applyBorder="1" applyAlignment="1">
      <alignment vertical="center" shrinkToFit="1"/>
    </xf>
    <xf numFmtId="0" fontId="58" fillId="5" borderId="10" xfId="0" applyFont="1" applyFill="1" applyBorder="1" applyAlignment="1">
      <alignment vertical="center" shrinkToFit="1"/>
    </xf>
    <xf numFmtId="0" fontId="58" fillId="5" borderId="24" xfId="0" applyFont="1" applyFill="1" applyBorder="1" applyAlignment="1">
      <alignment vertical="center" shrinkToFit="1"/>
    </xf>
    <xf numFmtId="0" fontId="58" fillId="4" borderId="3" xfId="0" applyFont="1" applyFill="1" applyBorder="1" applyAlignment="1">
      <alignment horizontal="center" vertical="center" shrinkToFit="1"/>
    </xf>
    <xf numFmtId="0" fontId="58" fillId="4" borderId="4" xfId="0" applyFont="1" applyFill="1" applyBorder="1" applyAlignment="1">
      <alignment horizontal="center" vertical="center" shrinkToFit="1"/>
    </xf>
    <xf numFmtId="0" fontId="58" fillId="4" borderId="21" xfId="0" applyFont="1" applyFill="1" applyBorder="1" applyAlignment="1">
      <alignment horizontal="center" vertical="center" shrinkToFit="1"/>
    </xf>
    <xf numFmtId="0" fontId="58" fillId="5" borderId="0" xfId="0" applyFont="1" applyFill="1" applyAlignment="1">
      <alignment horizontal="left" vertical="center" shrinkToFit="1"/>
    </xf>
    <xf numFmtId="0" fontId="58" fillId="0" borderId="0" xfId="0" applyFont="1" applyBorder="1" applyAlignment="1">
      <alignment horizontal="center" vertical="center" shrinkToFit="1"/>
    </xf>
    <xf numFmtId="0" fontId="58" fillId="0" borderId="35" xfId="0" applyFont="1" applyBorder="1" applyAlignment="1">
      <alignment horizontal="center" vertical="center" shrinkToFit="1"/>
    </xf>
    <xf numFmtId="0" fontId="58" fillId="5" borderId="25" xfId="0" applyFont="1" applyFill="1" applyBorder="1" applyAlignment="1">
      <alignment vertical="center" shrinkToFit="1"/>
    </xf>
    <xf numFmtId="0" fontId="58" fillId="5" borderId="23" xfId="0" applyFont="1" applyFill="1" applyBorder="1" applyAlignment="1">
      <alignment vertical="center" shrinkToFit="1"/>
    </xf>
    <xf numFmtId="0" fontId="58" fillId="5" borderId="16" xfId="0" applyFont="1" applyFill="1" applyBorder="1" applyAlignment="1">
      <alignment vertical="center" shrinkToFit="1"/>
    </xf>
    <xf numFmtId="0" fontId="22" fillId="0" borderId="0" xfId="11">
      <alignment vertical="center"/>
    </xf>
    <xf numFmtId="0" fontId="58" fillId="0" borderId="25" xfId="0" applyFont="1" applyBorder="1" applyAlignment="1">
      <alignment horizontal="center" vertical="center"/>
    </xf>
    <xf numFmtId="0" fontId="58" fillId="0" borderId="23" xfId="0" applyFont="1" applyBorder="1" applyAlignment="1">
      <alignment horizontal="center" vertical="center"/>
    </xf>
    <xf numFmtId="0" fontId="58" fillId="0" borderId="16" xfId="0" applyFont="1" applyBorder="1" applyAlignment="1">
      <alignment horizontal="center" vertical="center"/>
    </xf>
    <xf numFmtId="0" fontId="58" fillId="0" borderId="0" xfId="0" applyFont="1" applyAlignment="1">
      <alignment horizontal="center" vertical="center"/>
    </xf>
    <xf numFmtId="0" fontId="58" fillId="5" borderId="0" xfId="0" applyFont="1" applyFill="1" applyAlignment="1">
      <alignment horizontal="left" vertical="center" wrapText="1"/>
    </xf>
    <xf numFmtId="0" fontId="44" fillId="5" borderId="0" xfId="27" applyFont="1" applyFill="1" applyAlignment="1">
      <alignment horizontal="left" vertical="center" wrapText="1"/>
    </xf>
    <xf numFmtId="0" fontId="37" fillId="4" borderId="0" xfId="27" applyFont="1" applyFill="1" applyAlignment="1">
      <alignment horizontal="center" vertical="center"/>
    </xf>
    <xf numFmtId="0" fontId="37" fillId="0" borderId="0" xfId="27" applyFont="1" applyAlignment="1">
      <alignment horizontal="left" vertical="center"/>
    </xf>
    <xf numFmtId="176" fontId="37" fillId="5" borderId="0" xfId="27" applyNumberFormat="1" applyFont="1" applyFill="1" applyAlignment="1">
      <alignment horizontal="right" vertical="center"/>
    </xf>
    <xf numFmtId="0" fontId="44" fillId="5" borderId="0" xfId="27" applyFont="1" applyFill="1" applyAlignment="1">
      <alignment horizontal="left" vertical="center" shrinkToFit="1"/>
    </xf>
    <xf numFmtId="0" fontId="37" fillId="0" borderId="0" xfId="27" applyFont="1" applyAlignment="1">
      <alignment vertical="top" wrapText="1"/>
    </xf>
    <xf numFmtId="0" fontId="37" fillId="0" borderId="104" xfId="27" applyFont="1" applyBorder="1" applyAlignment="1">
      <alignment horizontal="center" vertical="center" wrapText="1"/>
    </xf>
    <xf numFmtId="0" fontId="37" fillId="0" borderId="106" xfId="27" applyFont="1" applyBorder="1" applyAlignment="1">
      <alignment horizontal="center" vertical="center" wrapText="1"/>
    </xf>
    <xf numFmtId="0" fontId="37" fillId="0" borderId="108" xfId="27" applyFont="1" applyBorder="1" applyAlignment="1">
      <alignment horizontal="center" vertical="center" wrapText="1"/>
    </xf>
    <xf numFmtId="0" fontId="37" fillId="0" borderId="109" xfId="27" applyFont="1" applyBorder="1" applyAlignment="1">
      <alignment horizontal="center" vertical="center" wrapText="1"/>
    </xf>
    <xf numFmtId="0" fontId="37" fillId="0" borderId="111" xfId="27" applyFont="1" applyBorder="1" applyAlignment="1">
      <alignment horizontal="center" vertical="center"/>
    </xf>
    <xf numFmtId="0" fontId="37" fillId="0" borderId="112" xfId="10" applyFont="1" applyFill="1" applyBorder="1" applyAlignment="1">
      <alignment horizontal="left" vertical="center" shrinkToFit="1"/>
    </xf>
    <xf numFmtId="0" fontId="37" fillId="0" borderId="113" xfId="10" applyFont="1" applyFill="1" applyBorder="1" applyAlignment="1">
      <alignment horizontal="left" vertical="center" shrinkToFit="1"/>
    </xf>
    <xf numFmtId="0" fontId="37" fillId="0" borderId="114" xfId="10" applyFont="1" applyFill="1" applyBorder="1" applyAlignment="1">
      <alignment horizontal="left" vertical="center" shrinkToFit="1"/>
    </xf>
    <xf numFmtId="0" fontId="37" fillId="0" borderId="111" xfId="27" applyFont="1" applyBorder="1" applyAlignment="1">
      <alignment horizontal="center" vertical="center" wrapText="1"/>
    </xf>
    <xf numFmtId="0" fontId="37" fillId="4" borderId="112" xfId="27" applyFont="1" applyFill="1" applyBorder="1" applyAlignment="1">
      <alignment horizontal="left" vertical="center" wrapText="1"/>
    </xf>
    <xf numFmtId="0" fontId="37" fillId="4" borderId="113" xfId="27" applyFont="1" applyFill="1" applyBorder="1" applyAlignment="1">
      <alignment horizontal="left" vertical="center" wrapText="1"/>
    </xf>
    <xf numFmtId="0" fontId="37" fillId="4" borderId="114" xfId="27" applyFont="1" applyFill="1" applyBorder="1" applyAlignment="1">
      <alignment horizontal="left" vertical="center" wrapText="1"/>
    </xf>
    <xf numFmtId="0" fontId="37" fillId="4" borderId="112" xfId="10" applyFont="1" applyFill="1" applyBorder="1" applyAlignment="1">
      <alignment horizontal="left" vertical="center" shrinkToFit="1"/>
    </xf>
    <xf numFmtId="0" fontId="37" fillId="4" borderId="113" xfId="10" applyFont="1" applyFill="1" applyBorder="1" applyAlignment="1">
      <alignment horizontal="left" vertical="center" shrinkToFit="1"/>
    </xf>
    <xf numFmtId="0" fontId="37" fillId="4" borderId="114" xfId="10" applyFont="1" applyFill="1" applyBorder="1" applyAlignment="1">
      <alignment horizontal="left" vertical="center" shrinkToFit="1"/>
    </xf>
    <xf numFmtId="0" fontId="37" fillId="5" borderId="112" xfId="27" applyFont="1" applyFill="1" applyBorder="1" applyAlignment="1">
      <alignment horizontal="left" vertical="center" shrinkToFit="1"/>
    </xf>
    <xf numFmtId="0" fontId="37" fillId="5" borderId="113" xfId="27" applyFont="1" applyFill="1" applyBorder="1" applyAlignment="1">
      <alignment horizontal="left" vertical="center" shrinkToFit="1"/>
    </xf>
    <xf numFmtId="0" fontId="37" fillId="5" borderId="114" xfId="27" applyFont="1" applyFill="1" applyBorder="1" applyAlignment="1">
      <alignment horizontal="left" vertical="center" shrinkToFit="1"/>
    </xf>
    <xf numFmtId="0" fontId="37" fillId="0" borderId="99" xfId="27" applyFont="1" applyBorder="1" applyAlignment="1">
      <alignment horizontal="center" vertical="center" wrapText="1"/>
    </xf>
    <xf numFmtId="0" fontId="37" fillId="5" borderId="112" xfId="27" applyFont="1" applyFill="1" applyBorder="1" applyAlignment="1">
      <alignment horizontal="left" vertical="center" wrapText="1"/>
    </xf>
    <xf numFmtId="0" fontId="37" fillId="5" borderId="113" xfId="27" applyFont="1" applyFill="1" applyBorder="1" applyAlignment="1">
      <alignment horizontal="left" vertical="center" wrapText="1"/>
    </xf>
    <xf numFmtId="0" fontId="37" fillId="5" borderId="114" xfId="27" applyFont="1" applyFill="1" applyBorder="1" applyAlignment="1">
      <alignment horizontal="left" vertical="center" wrapText="1"/>
    </xf>
    <xf numFmtId="0" fontId="37" fillId="0" borderId="112" xfId="27" applyFont="1" applyBorder="1" applyAlignment="1">
      <alignment horizontal="center" vertical="center"/>
    </xf>
    <xf numFmtId="0" fontId="37" fillId="0" borderId="114" xfId="27" applyFont="1" applyBorder="1" applyAlignment="1">
      <alignment horizontal="center" vertical="center"/>
    </xf>
    <xf numFmtId="0" fontId="37" fillId="0" borderId="112" xfId="27" applyFont="1" applyBorder="1" applyAlignment="1">
      <alignment horizontal="left" vertical="center"/>
    </xf>
    <xf numFmtId="0" fontId="37" fillId="0" borderId="113" xfId="27" applyFont="1" applyBorder="1" applyAlignment="1">
      <alignment horizontal="left" vertical="center"/>
    </xf>
    <xf numFmtId="0" fontId="37" fillId="0" borderId="110" xfId="27" applyFont="1" applyBorder="1" applyAlignment="1">
      <alignment horizontal="left" vertical="center"/>
    </xf>
    <xf numFmtId="0" fontId="37" fillId="0" borderId="109" xfId="27" applyFont="1" applyBorder="1" applyAlignment="1">
      <alignment horizontal="left" vertical="center"/>
    </xf>
    <xf numFmtId="0" fontId="37" fillId="0" borderId="113" xfId="27" applyFont="1" applyBorder="1" applyAlignment="1">
      <alignment horizontal="center" vertical="center"/>
    </xf>
    <xf numFmtId="176" fontId="37" fillId="4" borderId="112" xfId="10" applyNumberFormat="1" applyFont="1" applyFill="1" applyBorder="1" applyAlignment="1">
      <alignment horizontal="center" vertical="center"/>
    </xf>
    <xf numFmtId="176" fontId="37" fillId="4" borderId="113" xfId="10" applyNumberFormat="1" applyFont="1" applyFill="1" applyBorder="1" applyAlignment="1">
      <alignment horizontal="center" vertical="center"/>
    </xf>
    <xf numFmtId="176" fontId="37" fillId="4" borderId="114" xfId="10" applyNumberFormat="1" applyFont="1" applyFill="1" applyBorder="1" applyAlignment="1">
      <alignment horizontal="center" vertical="center"/>
    </xf>
    <xf numFmtId="0" fontId="37" fillId="0" borderId="101" xfId="27" applyFont="1" applyBorder="1" applyAlignment="1">
      <alignment horizontal="center" vertical="center"/>
    </xf>
    <xf numFmtId="0" fontId="37" fillId="0" borderId="102" xfId="27" applyFont="1" applyBorder="1" applyAlignment="1">
      <alignment horizontal="center" vertical="center"/>
    </xf>
    <xf numFmtId="0" fontId="37" fillId="0" borderId="103" xfId="27" applyFont="1" applyBorder="1" applyAlignment="1">
      <alignment horizontal="center" vertical="center"/>
    </xf>
    <xf numFmtId="0" fontId="37" fillId="4" borderId="112" xfId="10" applyFont="1" applyFill="1" applyBorder="1" applyAlignment="1">
      <alignment horizontal="left" vertical="center" wrapText="1"/>
    </xf>
    <xf numFmtId="0" fontId="37" fillId="4" borderId="113" xfId="10" applyFont="1" applyFill="1" applyBorder="1" applyAlignment="1">
      <alignment horizontal="left" vertical="center" wrapText="1"/>
    </xf>
    <xf numFmtId="0" fontId="37" fillId="4" borderId="114" xfId="10" applyFont="1" applyFill="1" applyBorder="1" applyAlignment="1">
      <alignment horizontal="left" vertical="center" wrapText="1"/>
    </xf>
    <xf numFmtId="0" fontId="37" fillId="0" borderId="112" xfId="27" applyFont="1" applyBorder="1" applyAlignment="1">
      <alignment horizontal="center" vertical="center" wrapText="1"/>
    </xf>
    <xf numFmtId="0" fontId="37" fillId="0" borderId="114" xfId="27" applyFont="1" applyBorder="1" applyAlignment="1">
      <alignment horizontal="center" vertical="center" wrapText="1"/>
    </xf>
    <xf numFmtId="0" fontId="37" fillId="4" borderId="105" xfId="10" applyFont="1" applyFill="1" applyBorder="1" applyAlignment="1">
      <alignment horizontal="left" vertical="center" wrapText="1"/>
    </xf>
    <xf numFmtId="0" fontId="37" fillId="4" borderId="106" xfId="10" applyFont="1" applyFill="1" applyBorder="1" applyAlignment="1">
      <alignment horizontal="left" vertical="center" wrapText="1"/>
    </xf>
    <xf numFmtId="0" fontId="37" fillId="0" borderId="0" xfId="27" applyFont="1" applyAlignment="1">
      <alignment horizontal="right" vertical="center"/>
    </xf>
    <xf numFmtId="0" fontId="37" fillId="0" borderId="95" xfId="27" applyFont="1" applyBorder="1" applyAlignment="1">
      <alignment horizontal="center" vertical="center" wrapText="1"/>
    </xf>
    <xf numFmtId="0" fontId="37" fillId="0" borderId="94" xfId="27" applyFont="1" applyBorder="1" applyAlignment="1">
      <alignment horizontal="center" vertical="center" wrapText="1"/>
    </xf>
    <xf numFmtId="0" fontId="37" fillId="4" borderId="112" xfId="27" applyFont="1" applyFill="1" applyBorder="1" applyAlignment="1">
      <alignment horizontal="left" vertical="center"/>
    </xf>
    <xf numFmtId="0" fontId="37" fillId="4" borderId="113" xfId="27" applyFont="1" applyFill="1" applyBorder="1" applyAlignment="1">
      <alignment horizontal="left" vertical="center"/>
    </xf>
    <xf numFmtId="0" fontId="37" fillId="4" borderId="114" xfId="27" applyFont="1" applyFill="1" applyBorder="1" applyAlignment="1">
      <alignment horizontal="left" vertical="center"/>
    </xf>
    <xf numFmtId="0" fontId="37" fillId="4" borderId="112" xfId="27" applyFont="1" applyFill="1" applyBorder="1" applyAlignment="1">
      <alignment horizontal="left" vertical="center" shrinkToFit="1"/>
    </xf>
    <xf numFmtId="0" fontId="37" fillId="4" borderId="114" xfId="27" applyFont="1" applyFill="1" applyBorder="1" applyAlignment="1">
      <alignment horizontal="left" vertical="center" shrinkToFit="1"/>
    </xf>
    <xf numFmtId="0" fontId="37" fillId="4" borderId="113" xfId="27" applyFont="1" applyFill="1" applyBorder="1" applyAlignment="1">
      <alignment horizontal="left" vertical="center" shrinkToFit="1"/>
    </xf>
    <xf numFmtId="0" fontId="37" fillId="4" borderId="104" xfId="27" applyFont="1" applyFill="1" applyBorder="1" applyAlignment="1">
      <alignment horizontal="left" vertical="center" shrinkToFit="1"/>
    </xf>
    <xf numFmtId="0" fontId="37" fillId="4" borderId="106" xfId="27" applyFont="1" applyFill="1" applyBorder="1" applyAlignment="1">
      <alignment horizontal="left" vertical="center" shrinkToFit="1"/>
    </xf>
    <xf numFmtId="0" fontId="37" fillId="0" borderId="113" xfId="27" applyFont="1" applyBorder="1" applyAlignment="1">
      <alignment horizontal="center" vertical="center" wrapText="1"/>
    </xf>
    <xf numFmtId="49" fontId="37" fillId="4" borderId="95" xfId="15" applyNumberFormat="1" applyFont="1" applyFill="1" applyBorder="1" applyAlignment="1">
      <alignment horizontal="left" vertical="top" wrapText="1"/>
    </xf>
    <xf numFmtId="49" fontId="37" fillId="4" borderId="0" xfId="15" applyNumberFormat="1" applyFont="1" applyFill="1" applyBorder="1" applyAlignment="1">
      <alignment horizontal="left" vertical="top" wrapText="1"/>
    </xf>
    <xf numFmtId="49" fontId="37" fillId="4" borderId="94" xfId="15" applyNumberFormat="1" applyFont="1" applyFill="1" applyBorder="1" applyAlignment="1">
      <alignment horizontal="left" vertical="top" wrapText="1"/>
    </xf>
    <xf numFmtId="49" fontId="37" fillId="4" borderId="108" xfId="15" applyNumberFormat="1" applyFont="1" applyFill="1" applyBorder="1" applyAlignment="1">
      <alignment horizontal="left" vertical="top" wrapText="1"/>
    </xf>
    <xf numFmtId="49" fontId="37" fillId="4" borderId="110" xfId="15" applyNumberFormat="1" applyFont="1" applyFill="1" applyBorder="1" applyAlignment="1">
      <alignment horizontal="left" vertical="top" wrapText="1"/>
    </xf>
    <xf numFmtId="49" fontId="37" fillId="4" borderId="109" xfId="15" applyNumberFormat="1" applyFont="1" applyFill="1" applyBorder="1" applyAlignment="1">
      <alignment horizontal="left" vertical="top" wrapText="1"/>
    </xf>
    <xf numFmtId="49" fontId="37" fillId="0" borderId="3" xfId="15" applyNumberFormat="1" applyFont="1" applyFill="1" applyBorder="1" applyAlignment="1">
      <alignment horizontal="center" vertical="center"/>
    </xf>
    <xf numFmtId="49" fontId="37" fillId="0" borderId="4" xfId="15" applyNumberFormat="1" applyFont="1" applyFill="1" applyBorder="1" applyAlignment="1">
      <alignment horizontal="center" vertical="center"/>
    </xf>
    <xf numFmtId="49" fontId="37" fillId="0" borderId="21" xfId="15" applyNumberFormat="1" applyFont="1" applyFill="1" applyBorder="1" applyAlignment="1">
      <alignment horizontal="center" vertical="center"/>
    </xf>
    <xf numFmtId="49" fontId="37" fillId="0" borderId="9" xfId="15" applyNumberFormat="1" applyFont="1" applyFill="1" applyBorder="1" applyAlignment="1">
      <alignment horizontal="center" vertical="center"/>
    </xf>
    <xf numFmtId="49" fontId="37" fillId="0" borderId="10" xfId="15" applyNumberFormat="1" applyFont="1" applyFill="1" applyBorder="1" applyAlignment="1">
      <alignment horizontal="center" vertical="center"/>
    </xf>
    <xf numFmtId="49" fontId="37" fillId="0" borderId="24" xfId="15" applyNumberFormat="1" applyFont="1" applyFill="1" applyBorder="1" applyAlignment="1">
      <alignment horizontal="center" vertical="center"/>
    </xf>
    <xf numFmtId="177" fontId="37" fillId="5" borderId="25" xfId="16" applyNumberFormat="1" applyFont="1" applyFill="1" applyBorder="1" applyAlignment="1">
      <alignment horizontal="center" vertical="center"/>
    </xf>
    <xf numFmtId="177" fontId="37" fillId="5" borderId="23" xfId="16" applyNumberFormat="1" applyFont="1" applyFill="1" applyBorder="1" applyAlignment="1">
      <alignment horizontal="center" vertical="center"/>
    </xf>
    <xf numFmtId="177" fontId="37" fillId="5" borderId="16" xfId="16" applyNumberFormat="1" applyFont="1" applyFill="1" applyBorder="1" applyAlignment="1">
      <alignment horizontal="center" vertical="center"/>
    </xf>
    <xf numFmtId="49" fontId="37" fillId="0" borderId="89" xfId="15" applyNumberFormat="1" applyFont="1" applyBorder="1" applyAlignment="1">
      <alignment horizontal="left" vertical="center"/>
    </xf>
    <xf numFmtId="49" fontId="37" fillId="0" borderId="90" xfId="15" applyNumberFormat="1" applyFont="1" applyBorder="1" applyAlignment="1">
      <alignment horizontal="left" vertical="center"/>
    </xf>
    <xf numFmtId="49" fontId="37" fillId="0" borderId="89" xfId="15" applyNumberFormat="1" applyFont="1" applyBorder="1" applyAlignment="1">
      <alignment horizontal="left" vertical="center" shrinkToFit="1"/>
    </xf>
    <xf numFmtId="49" fontId="37" fillId="0" borderId="90" xfId="15" applyNumberFormat="1" applyFont="1" applyBorder="1" applyAlignment="1">
      <alignment horizontal="left" vertical="center" shrinkToFit="1"/>
    </xf>
    <xf numFmtId="0" fontId="37" fillId="5" borderId="62" xfId="15" applyFont="1" applyFill="1" applyBorder="1" applyAlignment="1">
      <alignment vertical="center" wrapText="1"/>
    </xf>
    <xf numFmtId="0" fontId="37" fillId="5" borderId="64" xfId="15" applyFont="1" applyFill="1" applyBorder="1" applyAlignment="1">
      <alignment vertical="center" wrapText="1"/>
    </xf>
    <xf numFmtId="0" fontId="37" fillId="5" borderId="63" xfId="15" applyFont="1" applyFill="1" applyBorder="1" applyAlignment="1">
      <alignment vertical="center" wrapText="1"/>
    </xf>
    <xf numFmtId="0" fontId="37" fillId="5" borderId="9" xfId="16" applyFont="1" applyFill="1" applyBorder="1" applyAlignment="1">
      <alignment vertical="center"/>
    </xf>
    <xf numFmtId="0" fontId="37" fillId="5" borderId="10" xfId="16" applyFont="1" applyFill="1" applyBorder="1" applyAlignment="1">
      <alignment vertical="center"/>
    </xf>
    <xf numFmtId="0" fontId="37" fillId="5" borderId="24" xfId="16" applyFont="1" applyFill="1" applyBorder="1" applyAlignment="1">
      <alignment vertical="center"/>
    </xf>
    <xf numFmtId="49" fontId="37" fillId="0" borderId="86" xfId="15" applyNumberFormat="1" applyFont="1" applyBorder="1" applyAlignment="1">
      <alignment horizontal="left" vertical="center"/>
    </xf>
    <xf numFmtId="49" fontId="37" fillId="0" borderId="87" xfId="15" applyNumberFormat="1" applyFont="1" applyBorder="1" applyAlignment="1">
      <alignment horizontal="left" vertical="center"/>
    </xf>
    <xf numFmtId="49" fontId="37" fillId="0" borderId="3" xfId="15" applyNumberFormat="1" applyFont="1" applyBorder="1" applyAlignment="1">
      <alignment horizontal="left" vertical="center"/>
    </xf>
    <xf numFmtId="49" fontId="37" fillId="0" borderId="4" xfId="15" applyNumberFormat="1" applyFont="1" applyBorder="1" applyAlignment="1">
      <alignment horizontal="left" vertical="center"/>
    </xf>
    <xf numFmtId="49" fontId="37" fillId="0" borderId="21" xfId="15" applyNumberFormat="1" applyFont="1" applyBorder="1" applyAlignment="1">
      <alignment horizontal="left" vertical="center"/>
    </xf>
    <xf numFmtId="49" fontId="37" fillId="0" borderId="25" xfId="15" applyNumberFormat="1" applyFont="1" applyFill="1" applyBorder="1" applyAlignment="1">
      <alignment horizontal="center" vertical="center"/>
    </xf>
    <xf numFmtId="49" fontId="37" fillId="0" borderId="23" xfId="15" applyNumberFormat="1" applyFont="1" applyFill="1" applyBorder="1" applyAlignment="1">
      <alignment horizontal="center" vertical="center"/>
    </xf>
    <xf numFmtId="49" fontId="37" fillId="0" borderId="16" xfId="15" applyNumberFormat="1" applyFont="1" applyFill="1" applyBorder="1" applyAlignment="1">
      <alignment horizontal="center" vertical="center"/>
    </xf>
    <xf numFmtId="49" fontId="37" fillId="4" borderId="23" xfId="15" applyNumberFormat="1" applyFont="1" applyFill="1" applyBorder="1" applyAlignment="1">
      <alignment horizontal="center" vertical="center"/>
    </xf>
    <xf numFmtId="49" fontId="37" fillId="0" borderId="25" xfId="15" applyNumberFormat="1" applyFont="1" applyBorder="1" applyAlignment="1">
      <alignment horizontal="right" vertical="center"/>
    </xf>
    <xf numFmtId="49" fontId="37" fillId="0" borderId="23" xfId="15" applyNumberFormat="1" applyFont="1" applyBorder="1" applyAlignment="1">
      <alignment horizontal="right" vertical="center"/>
    </xf>
    <xf numFmtId="176" fontId="37" fillId="5" borderId="0" xfId="15" applyNumberFormat="1" applyFont="1" applyFill="1" applyAlignment="1">
      <alignment horizontal="center" vertical="center"/>
    </xf>
    <xf numFmtId="49" fontId="37" fillId="0" borderId="0" xfId="15" applyNumberFormat="1" applyFont="1" applyAlignment="1">
      <alignment horizontal="center" vertical="center" wrapText="1"/>
    </xf>
    <xf numFmtId="49" fontId="37" fillId="0" borderId="119" xfId="15" applyNumberFormat="1" applyFont="1" applyBorder="1" applyAlignment="1">
      <alignment horizontal="left" vertical="center"/>
    </xf>
    <xf numFmtId="49" fontId="37" fillId="0" borderId="70" xfId="15" applyNumberFormat="1" applyFont="1" applyBorder="1" applyAlignment="1">
      <alignment horizontal="left" vertical="center"/>
    </xf>
    <xf numFmtId="49" fontId="37" fillId="0" borderId="72" xfId="15" applyNumberFormat="1" applyFont="1" applyBorder="1" applyAlignment="1">
      <alignment horizontal="left" vertical="center"/>
    </xf>
    <xf numFmtId="49" fontId="37" fillId="0" borderId="25" xfId="16" applyNumberFormat="1" applyFont="1" applyBorder="1" applyAlignment="1">
      <alignment horizontal="center" vertical="center"/>
    </xf>
    <xf numFmtId="49" fontId="37" fillId="0" borderId="23" xfId="16" applyNumberFormat="1" applyFont="1" applyBorder="1" applyAlignment="1">
      <alignment horizontal="center" vertical="center"/>
    </xf>
    <xf numFmtId="49" fontId="37" fillId="0" borderId="16" xfId="16" applyNumberFormat="1" applyFont="1" applyBorder="1" applyAlignment="1">
      <alignment horizontal="center" vertical="center"/>
    </xf>
    <xf numFmtId="49" fontId="37" fillId="0" borderId="62" xfId="16" applyNumberFormat="1" applyFont="1" applyBorder="1" applyAlignment="1">
      <alignment horizontal="center" vertical="center"/>
    </xf>
    <xf numFmtId="49" fontId="37" fillId="0" borderId="64" xfId="16" applyNumberFormat="1" applyFont="1" applyBorder="1" applyAlignment="1">
      <alignment horizontal="center" vertical="center"/>
    </xf>
    <xf numFmtId="49" fontId="37" fillId="0" borderId="63" xfId="16" applyNumberFormat="1" applyFont="1" applyBorder="1" applyAlignment="1">
      <alignment horizontal="center" vertical="center"/>
    </xf>
    <xf numFmtId="49" fontId="37" fillId="0" borderId="9" xfId="16" applyNumberFormat="1" applyFont="1" applyBorder="1" applyAlignment="1">
      <alignment horizontal="center" vertical="center"/>
    </xf>
    <xf numFmtId="49" fontId="37" fillId="0" borderId="10" xfId="16" applyNumberFormat="1" applyFont="1" applyBorder="1" applyAlignment="1">
      <alignment horizontal="center" vertical="center"/>
    </xf>
    <xf numFmtId="49" fontId="37" fillId="0" borderId="24" xfId="16" applyNumberFormat="1" applyFont="1" applyBorder="1" applyAlignment="1">
      <alignment horizontal="center" vertical="center"/>
    </xf>
    <xf numFmtId="49" fontId="37" fillId="0" borderId="0" xfId="15" applyNumberFormat="1" applyFont="1" applyAlignment="1">
      <alignment vertical="center"/>
    </xf>
    <xf numFmtId="49" fontId="37" fillId="0" borderId="0" xfId="15" applyNumberFormat="1" applyFont="1" applyAlignment="1">
      <alignment vertical="center" wrapText="1"/>
    </xf>
    <xf numFmtId="0" fontId="37" fillId="5" borderId="0" xfId="15" applyFont="1" applyFill="1" applyAlignment="1">
      <alignment vertical="center" wrapText="1"/>
    </xf>
    <xf numFmtId="0" fontId="37" fillId="5" borderId="0" xfId="15" applyFont="1" applyFill="1" applyAlignment="1">
      <alignment horizontal="left" vertical="center" wrapText="1"/>
    </xf>
    <xf numFmtId="0" fontId="58" fillId="4" borderId="111" xfId="0" applyFont="1" applyFill="1" applyBorder="1" applyAlignment="1">
      <alignment horizontal="center" vertical="center"/>
    </xf>
    <xf numFmtId="0" fontId="58" fillId="0" borderId="112" xfId="0" applyFont="1" applyBorder="1" applyAlignment="1">
      <alignment horizontal="center" vertical="center"/>
    </xf>
    <xf numFmtId="0" fontId="58" fillId="0" borderId="113" xfId="0" applyFont="1" applyBorder="1" applyAlignment="1">
      <alignment horizontal="center" vertical="center"/>
    </xf>
    <xf numFmtId="0" fontId="58" fillId="0" borderId="114" xfId="0" applyFont="1" applyBorder="1" applyAlignment="1">
      <alignment horizontal="center" vertical="center"/>
    </xf>
    <xf numFmtId="0" fontId="59" fillId="0" borderId="112" xfId="0" applyFont="1" applyBorder="1" applyAlignment="1">
      <alignment horizontal="left" vertical="center" wrapText="1"/>
    </xf>
    <xf numFmtId="0" fontId="59" fillId="0" borderId="113" xfId="0" applyFont="1" applyBorder="1" applyAlignment="1">
      <alignment horizontal="left" vertical="center" wrapText="1"/>
    </xf>
    <xf numFmtId="0" fontId="59" fillId="0" borderId="114" xfId="0" applyFont="1" applyBorder="1" applyAlignment="1">
      <alignment horizontal="left" vertical="center" wrapText="1"/>
    </xf>
    <xf numFmtId="0" fontId="58" fillId="0" borderId="111" xfId="0" applyFont="1" applyBorder="1" applyAlignment="1">
      <alignment horizontal="center" vertical="center"/>
    </xf>
    <xf numFmtId="0" fontId="58" fillId="0" borderId="111" xfId="0" applyFont="1" applyBorder="1" applyAlignment="1">
      <alignment horizontal="left" vertical="center"/>
    </xf>
    <xf numFmtId="0" fontId="58" fillId="0" borderId="112" xfId="0" applyFont="1" applyBorder="1" applyAlignment="1">
      <alignment horizontal="left" vertical="center"/>
    </xf>
    <xf numFmtId="0" fontId="58" fillId="0" borderId="22" xfId="0" applyFont="1" applyBorder="1" applyAlignment="1">
      <alignment horizontal="center" vertical="center"/>
    </xf>
    <xf numFmtId="0" fontId="58" fillId="0" borderId="95" xfId="0" applyFont="1" applyBorder="1" applyAlignment="1">
      <alignment horizontal="center" vertical="center"/>
    </xf>
    <xf numFmtId="0" fontId="58" fillId="4" borderId="22" xfId="0" applyFont="1" applyFill="1" applyBorder="1" applyAlignment="1">
      <alignment horizontal="center" vertical="center" shrinkToFit="1"/>
    </xf>
    <xf numFmtId="0" fontId="58" fillId="4" borderId="111" xfId="0" applyFont="1" applyFill="1" applyBorder="1" applyAlignment="1">
      <alignment horizontal="left" vertical="center" shrinkToFit="1"/>
    </xf>
    <xf numFmtId="0" fontId="58" fillId="0" borderId="104" xfId="0" applyFont="1" applyBorder="1" applyAlignment="1">
      <alignment horizontal="center" vertical="center"/>
    </xf>
    <xf numFmtId="0" fontId="58" fillId="0" borderId="105" xfId="0" applyFont="1" applyBorder="1" applyAlignment="1">
      <alignment horizontal="center" vertical="center"/>
    </xf>
    <xf numFmtId="0" fontId="58" fillId="0" borderId="106" xfId="0" applyFont="1" applyBorder="1" applyAlignment="1">
      <alignment horizontal="center" vertical="center"/>
    </xf>
    <xf numFmtId="0" fontId="58" fillId="0" borderId="0" xfId="0" applyFont="1" applyBorder="1" applyAlignment="1">
      <alignment horizontal="center" vertical="center"/>
    </xf>
    <xf numFmtId="0" fontId="58" fillId="0" borderId="94" xfId="0" applyFont="1" applyBorder="1" applyAlignment="1">
      <alignment horizontal="center" vertical="center"/>
    </xf>
    <xf numFmtId="0" fontId="58" fillId="0" borderId="108" xfId="0" applyFont="1" applyBorder="1" applyAlignment="1">
      <alignment horizontal="center" vertical="center"/>
    </xf>
    <xf numFmtId="0" fontId="58" fillId="0" borderId="110" xfId="0" applyFont="1" applyBorder="1" applyAlignment="1">
      <alignment horizontal="center" vertical="center"/>
    </xf>
    <xf numFmtId="0" fontId="58" fillId="0" borderId="109" xfId="0" applyFont="1" applyBorder="1" applyAlignment="1">
      <alignment horizontal="center" vertical="center"/>
    </xf>
    <xf numFmtId="0" fontId="58" fillId="4" borderId="0" xfId="0" applyFont="1" applyFill="1" applyBorder="1" applyAlignment="1">
      <alignment horizontal="center" vertical="center" shrinkToFit="1"/>
    </xf>
    <xf numFmtId="0" fontId="58" fillId="5" borderId="108" xfId="0" applyFont="1" applyFill="1" applyBorder="1" applyAlignment="1">
      <alignment horizontal="center" vertical="center"/>
    </xf>
    <xf numFmtId="0" fontId="58" fillId="5" borderId="110" xfId="0" applyFont="1" applyFill="1" applyBorder="1" applyAlignment="1">
      <alignment horizontal="center" vertical="center"/>
    </xf>
    <xf numFmtId="0" fontId="58" fillId="5" borderId="109" xfId="0" applyFont="1" applyFill="1" applyBorder="1" applyAlignment="1">
      <alignment horizontal="center" vertical="center"/>
    </xf>
    <xf numFmtId="0" fontId="58" fillId="0" borderId="99" xfId="0" applyFont="1" applyBorder="1" applyAlignment="1">
      <alignment horizontal="center" vertical="center" textRotation="255"/>
    </xf>
    <xf numFmtId="0" fontId="58" fillId="0" borderId="22" xfId="0" applyFont="1" applyBorder="1" applyAlignment="1">
      <alignment horizontal="center" vertical="center" textRotation="255"/>
    </xf>
    <xf numFmtId="0" fontId="58" fillId="0" borderId="107" xfId="0" applyFont="1" applyBorder="1" applyAlignment="1">
      <alignment horizontal="center" vertical="center" textRotation="255"/>
    </xf>
    <xf numFmtId="0" fontId="58" fillId="5" borderId="96" xfId="0" applyFont="1" applyFill="1" applyBorder="1" applyAlignment="1">
      <alignment horizontal="center" vertical="center" shrinkToFit="1"/>
    </xf>
    <xf numFmtId="0" fontId="58" fillId="5" borderId="97" xfId="0" applyFont="1" applyFill="1" applyBorder="1" applyAlignment="1">
      <alignment horizontal="center" vertical="center" shrinkToFit="1"/>
    </xf>
    <xf numFmtId="0" fontId="58" fillId="5" borderId="98" xfId="0" applyFont="1" applyFill="1" applyBorder="1" applyAlignment="1">
      <alignment horizontal="center" vertical="center" shrinkToFit="1"/>
    </xf>
    <xf numFmtId="0" fontId="58" fillId="5" borderId="108" xfId="0" applyFont="1" applyFill="1" applyBorder="1" applyAlignment="1">
      <alignment horizontal="center" vertical="center" shrinkToFit="1"/>
    </xf>
    <xf numFmtId="0" fontId="58" fillId="5" borderId="110" xfId="0" applyFont="1" applyFill="1" applyBorder="1" applyAlignment="1">
      <alignment horizontal="center" vertical="center" shrinkToFit="1"/>
    </xf>
    <xf numFmtId="0" fontId="58" fillId="5" borderId="109" xfId="0" applyFont="1" applyFill="1" applyBorder="1" applyAlignment="1">
      <alignment horizontal="center" vertical="center" shrinkToFit="1"/>
    </xf>
    <xf numFmtId="0" fontId="58" fillId="5" borderId="105" xfId="0" applyFont="1" applyFill="1" applyBorder="1" applyAlignment="1">
      <alignment horizontal="left" vertical="center"/>
    </xf>
    <xf numFmtId="0" fontId="58" fillId="5" borderId="106" xfId="0" applyFont="1" applyFill="1" applyBorder="1" applyAlignment="1">
      <alignment horizontal="left" vertical="center"/>
    </xf>
    <xf numFmtId="0" fontId="58" fillId="5" borderId="108" xfId="0" applyFont="1" applyFill="1" applyBorder="1" applyAlignment="1">
      <alignment vertical="center" shrinkToFit="1"/>
    </xf>
    <xf numFmtId="0" fontId="58" fillId="5" borderId="110" xfId="0" applyFont="1" applyFill="1" applyBorder="1" applyAlignment="1">
      <alignment vertical="center" shrinkToFit="1"/>
    </xf>
    <xf numFmtId="0" fontId="58" fillId="5" borderId="109" xfId="0" applyFont="1" applyFill="1" applyBorder="1" applyAlignment="1">
      <alignment vertical="center" shrinkToFit="1"/>
    </xf>
    <xf numFmtId="0" fontId="58" fillId="4" borderId="105" xfId="0" applyFont="1" applyFill="1" applyBorder="1" applyAlignment="1">
      <alignment horizontal="left" vertical="center"/>
    </xf>
    <xf numFmtId="0" fontId="58" fillId="4" borderId="106" xfId="0" applyFont="1" applyFill="1" applyBorder="1" applyAlignment="1">
      <alignment horizontal="left" vertical="center"/>
    </xf>
    <xf numFmtId="0" fontId="58" fillId="4" borderId="96" xfId="0" applyFont="1" applyFill="1" applyBorder="1" applyAlignment="1">
      <alignment horizontal="left" vertical="center" shrinkToFit="1"/>
    </xf>
    <xf numFmtId="0" fontId="58" fillId="4" borderId="97" xfId="0" applyFont="1" applyFill="1" applyBorder="1" applyAlignment="1">
      <alignment horizontal="left" vertical="center" shrinkToFit="1"/>
    </xf>
    <xf numFmtId="0" fontId="58" fillId="4" borderId="98" xfId="0" applyFont="1" applyFill="1" applyBorder="1" applyAlignment="1">
      <alignment horizontal="left" vertical="center" shrinkToFit="1"/>
    </xf>
    <xf numFmtId="0" fontId="58" fillId="4" borderId="108" xfId="0" applyFont="1" applyFill="1" applyBorder="1" applyAlignment="1">
      <alignment horizontal="left" vertical="center" shrinkToFit="1"/>
    </xf>
    <xf numFmtId="0" fontId="58" fillId="4" borderId="110" xfId="0" applyFont="1" applyFill="1" applyBorder="1" applyAlignment="1">
      <alignment horizontal="left" vertical="center" shrinkToFit="1"/>
    </xf>
    <xf numFmtId="0" fontId="58" fillId="4" borderId="109" xfId="0" applyFont="1" applyFill="1" applyBorder="1" applyAlignment="1">
      <alignment horizontal="left" vertical="center" shrinkToFit="1"/>
    </xf>
    <xf numFmtId="0" fontId="58" fillId="4" borderId="112" xfId="0" applyFont="1" applyFill="1" applyBorder="1" applyAlignment="1">
      <alignment horizontal="center" vertical="center"/>
    </xf>
    <xf numFmtId="0" fontId="58" fillId="4" borderId="113" xfId="0" applyFont="1" applyFill="1" applyBorder="1" applyAlignment="1">
      <alignment horizontal="center" vertical="center"/>
    </xf>
    <xf numFmtId="0" fontId="58" fillId="4" borderId="114" xfId="0" applyFont="1" applyFill="1" applyBorder="1" applyAlignment="1">
      <alignment horizontal="center" vertical="center"/>
    </xf>
    <xf numFmtId="0" fontId="58" fillId="5" borderId="96" xfId="0" applyFont="1" applyFill="1" applyBorder="1" applyAlignment="1">
      <alignment horizontal="center" vertical="center"/>
    </xf>
    <xf numFmtId="0" fontId="58" fillId="5" borderId="97" xfId="0" applyFont="1" applyFill="1" applyBorder="1" applyAlignment="1">
      <alignment horizontal="center" vertical="center"/>
    </xf>
    <xf numFmtId="0" fontId="58" fillId="5" borderId="98" xfId="0" applyFont="1" applyFill="1" applyBorder="1" applyAlignment="1">
      <alignment horizontal="center" vertical="center"/>
    </xf>
    <xf numFmtId="0" fontId="58" fillId="4" borderId="108" xfId="0" applyFont="1" applyFill="1" applyBorder="1" applyAlignment="1">
      <alignment horizontal="center" vertical="center" shrinkToFit="1"/>
    </xf>
    <xf numFmtId="0" fontId="58" fillId="4" borderId="110" xfId="0" applyFont="1" applyFill="1" applyBorder="1" applyAlignment="1">
      <alignment horizontal="center" vertical="center" shrinkToFit="1"/>
    </xf>
    <xf numFmtId="0" fontId="58" fillId="0" borderId="104" xfId="0" applyFont="1" applyBorder="1" applyAlignment="1">
      <alignment horizontal="center" vertical="center" wrapText="1"/>
    </xf>
    <xf numFmtId="0" fontId="58" fillId="0" borderId="105" xfId="0" applyFont="1" applyBorder="1" applyAlignment="1">
      <alignment horizontal="center" vertical="center" wrapText="1"/>
    </xf>
    <xf numFmtId="0" fontId="58" fillId="0" borderId="106" xfId="0" applyFont="1" applyBorder="1" applyAlignment="1">
      <alignment horizontal="center" vertical="center" wrapText="1"/>
    </xf>
    <xf numFmtId="0" fontId="58" fillId="0" borderId="108" xfId="0" applyFont="1" applyBorder="1" applyAlignment="1">
      <alignment horizontal="center" vertical="center" wrapText="1"/>
    </xf>
    <xf numFmtId="0" fontId="58" fillId="0" borderId="110" xfId="0" applyFont="1" applyBorder="1" applyAlignment="1">
      <alignment horizontal="center" vertical="center" wrapText="1"/>
    </xf>
    <xf numFmtId="0" fontId="58" fillId="0" borderId="109" xfId="0" applyFont="1" applyBorder="1" applyAlignment="1">
      <alignment horizontal="center" vertical="center" wrapText="1"/>
    </xf>
    <xf numFmtId="0" fontId="58" fillId="4" borderId="112" xfId="0" applyFont="1" applyFill="1" applyBorder="1" applyAlignment="1">
      <alignment horizontal="left" vertical="center" shrinkToFit="1"/>
    </xf>
    <xf numFmtId="0" fontId="58" fillId="4" borderId="113" xfId="0" applyFont="1" applyFill="1" applyBorder="1" applyAlignment="1">
      <alignment horizontal="left" vertical="center" shrinkToFit="1"/>
    </xf>
    <xf numFmtId="0" fontId="58" fillId="4" borderId="114" xfId="0" applyFont="1" applyFill="1" applyBorder="1" applyAlignment="1">
      <alignment horizontal="left" vertical="center" shrinkToFit="1"/>
    </xf>
    <xf numFmtId="0" fontId="58" fillId="5" borderId="68" xfId="0" applyFont="1" applyFill="1" applyBorder="1" applyAlignment="1">
      <alignment horizontal="center" vertical="center"/>
    </xf>
    <xf numFmtId="0" fontId="58" fillId="4" borderId="107" xfId="0" applyFont="1" applyFill="1" applyBorder="1" applyAlignment="1">
      <alignment horizontal="center" vertical="center" shrinkToFit="1"/>
    </xf>
    <xf numFmtId="0" fontId="58" fillId="0" borderId="111" xfId="0" applyFont="1" applyBorder="1" applyAlignment="1">
      <alignment horizontal="center" vertical="center" wrapText="1"/>
    </xf>
    <xf numFmtId="181" fontId="58" fillId="4" borderId="111" xfId="0" applyNumberFormat="1" applyFont="1" applyFill="1" applyBorder="1" applyAlignment="1">
      <alignment horizontal="center" vertical="center"/>
    </xf>
    <xf numFmtId="181" fontId="58" fillId="3" borderId="111" xfId="0" applyNumberFormat="1" applyFont="1" applyFill="1" applyBorder="1" applyAlignment="1">
      <alignment horizontal="center" vertical="center"/>
    </xf>
    <xf numFmtId="0" fontId="58" fillId="0" borderId="99" xfId="0" applyFont="1" applyBorder="1" applyAlignment="1">
      <alignment horizontal="center" vertical="center"/>
    </xf>
    <xf numFmtId="180" fontId="58" fillId="4" borderId="111" xfId="0" applyNumberFormat="1" applyFont="1" applyFill="1" applyBorder="1" applyAlignment="1">
      <alignment horizontal="center" vertical="center"/>
    </xf>
    <xf numFmtId="182" fontId="58" fillId="0" borderId="99" xfId="0" applyNumberFormat="1" applyFont="1" applyFill="1" applyBorder="1" applyAlignment="1">
      <alignment horizontal="center" vertical="center"/>
    </xf>
    <xf numFmtId="180" fontId="58" fillId="0" borderId="111" xfId="0" applyNumberFormat="1" applyFont="1" applyFill="1" applyBorder="1" applyAlignment="1">
      <alignment horizontal="center" vertical="center"/>
    </xf>
    <xf numFmtId="0" fontId="58" fillId="0" borderId="111" xfId="0" applyFont="1" applyBorder="1" applyAlignment="1">
      <alignment vertical="center" wrapText="1"/>
    </xf>
    <xf numFmtId="0" fontId="58" fillId="0" borderId="99" xfId="0" applyFont="1" applyBorder="1" applyAlignment="1">
      <alignment vertical="center" wrapText="1"/>
    </xf>
    <xf numFmtId="0" fontId="58" fillId="0" borderId="95" xfId="0" applyFont="1" applyBorder="1" applyAlignment="1">
      <alignment horizontal="center" vertical="center" textRotation="255"/>
    </xf>
    <xf numFmtId="0" fontId="58" fillId="0" borderId="104" xfId="0" applyFont="1" applyBorder="1" applyAlignment="1">
      <alignment vertical="center" wrapText="1"/>
    </xf>
    <xf numFmtId="0" fontId="58" fillId="0" borderId="105" xfId="0" applyFont="1" applyBorder="1" applyAlignment="1">
      <alignment vertical="center" wrapText="1"/>
    </xf>
    <xf numFmtId="0" fontId="58" fillId="0" borderId="106" xfId="0" applyFont="1" applyBorder="1" applyAlignment="1">
      <alignment vertical="center" wrapText="1"/>
    </xf>
    <xf numFmtId="0" fontId="58" fillId="0" borderId="95" xfId="0" applyFont="1" applyBorder="1" applyAlignment="1">
      <alignment vertical="center" wrapText="1"/>
    </xf>
    <xf numFmtId="0" fontId="58" fillId="0" borderId="0" xfId="0" applyFont="1" applyBorder="1" applyAlignment="1">
      <alignment vertical="center" wrapText="1"/>
    </xf>
    <xf numFmtId="0" fontId="58" fillId="0" borderId="94" xfId="0" applyFont="1" applyBorder="1" applyAlignment="1">
      <alignment vertical="center" wrapText="1"/>
    </xf>
    <xf numFmtId="0" fontId="58" fillId="0" borderId="108" xfId="0" applyFont="1" applyBorder="1" applyAlignment="1">
      <alignment vertical="center" wrapText="1"/>
    </xf>
    <xf numFmtId="0" fontId="58" fillId="0" borderId="110" xfId="0" applyFont="1" applyBorder="1" applyAlignment="1">
      <alignment vertical="center" wrapText="1"/>
    </xf>
    <xf numFmtId="0" fontId="58" fillId="0" borderId="109" xfId="0" applyFont="1" applyBorder="1" applyAlignment="1">
      <alignment vertical="center" wrapText="1"/>
    </xf>
    <xf numFmtId="0" fontId="67" fillId="0" borderId="111" xfId="7" applyFont="1" applyFill="1" applyBorder="1" applyAlignment="1">
      <alignment horizontal="center" vertical="center" wrapText="1"/>
    </xf>
    <xf numFmtId="0" fontId="67" fillId="4" borderId="110" xfId="7" applyFont="1" applyFill="1" applyBorder="1" applyAlignment="1">
      <alignment horizontal="center" vertical="center"/>
    </xf>
    <xf numFmtId="0" fontId="67" fillId="0" borderId="110" xfId="7" applyFont="1" applyBorder="1" applyAlignment="1">
      <alignment horizontal="center" vertical="center"/>
    </xf>
    <xf numFmtId="0" fontId="67" fillId="5" borderId="111" xfId="7" applyFont="1" applyFill="1" applyBorder="1" applyAlignment="1">
      <alignment horizontal="center" vertical="center"/>
    </xf>
    <xf numFmtId="0" fontId="67" fillId="4" borderId="111" xfId="7" applyFont="1" applyFill="1" applyBorder="1" applyAlignment="1">
      <alignment horizontal="center" vertical="center"/>
    </xf>
    <xf numFmtId="0" fontId="67" fillId="4" borderId="111" xfId="0" applyFont="1" applyFill="1" applyBorder="1">
      <alignment vertical="center"/>
    </xf>
    <xf numFmtId="0" fontId="67" fillId="0" borderId="111" xfId="7" applyFont="1" applyBorder="1">
      <alignment vertical="center"/>
    </xf>
    <xf numFmtId="0" fontId="72" fillId="0" borderId="111" xfId="7" applyFont="1" applyBorder="1" applyAlignment="1">
      <alignment horizontal="center" vertical="center"/>
    </xf>
    <xf numFmtId="0" fontId="72" fillId="0" borderId="104" xfId="7" applyFont="1" applyBorder="1" applyAlignment="1">
      <alignment horizontal="center" vertical="center" wrapText="1"/>
    </xf>
    <xf numFmtId="0" fontId="72" fillId="0" borderId="95" xfId="7" applyFont="1" applyBorder="1" applyAlignment="1">
      <alignment horizontal="center" vertical="center" wrapText="1"/>
    </xf>
    <xf numFmtId="0" fontId="72" fillId="0" borderId="108" xfId="7" applyFont="1" applyBorder="1" applyAlignment="1">
      <alignment horizontal="center" vertical="center" wrapText="1"/>
    </xf>
    <xf numFmtId="0" fontId="72" fillId="0" borderId="112" xfId="7" applyFont="1" applyBorder="1" applyAlignment="1">
      <alignment horizontal="center" vertical="center"/>
    </xf>
    <xf numFmtId="49" fontId="72" fillId="0" borderId="111" xfId="7" applyNumberFormat="1" applyFont="1" applyBorder="1" applyAlignment="1">
      <alignment horizontal="center" vertical="center"/>
    </xf>
    <xf numFmtId="0" fontId="72" fillId="0" borderId="114" xfId="7" applyFont="1" applyBorder="1" applyAlignment="1">
      <alignment horizontal="center" vertical="center" wrapText="1"/>
    </xf>
    <xf numFmtId="0" fontId="73" fillId="4" borderId="111" xfId="7" applyFont="1" applyFill="1" applyBorder="1" applyAlignment="1">
      <alignment vertical="center" wrapText="1"/>
    </xf>
    <xf numFmtId="0" fontId="67" fillId="4" borderId="111" xfId="7" applyFont="1" applyFill="1" applyBorder="1">
      <alignment vertical="center"/>
    </xf>
    <xf numFmtId="0" fontId="72" fillId="0" borderId="111" xfId="7" applyFont="1" applyBorder="1" applyAlignment="1">
      <alignment horizontal="center" vertical="center" wrapText="1"/>
    </xf>
    <xf numFmtId="0" fontId="67" fillId="0" borderId="111" xfId="7" applyFont="1" applyBorder="1" applyAlignment="1">
      <alignment horizontal="center" vertical="center" wrapText="1"/>
    </xf>
    <xf numFmtId="0" fontId="72" fillId="0" borderId="112" xfId="7" applyFont="1" applyBorder="1" applyAlignment="1">
      <alignment horizontal="left" vertical="center"/>
    </xf>
    <xf numFmtId="0" fontId="72" fillId="0" borderId="113" xfId="7" applyFont="1" applyBorder="1" applyAlignment="1">
      <alignment horizontal="left" vertical="center"/>
    </xf>
    <xf numFmtId="0" fontId="72" fillId="0" borderId="114" xfId="7" applyFont="1" applyBorder="1" applyAlignment="1">
      <alignment horizontal="left" vertical="center"/>
    </xf>
    <xf numFmtId="0" fontId="72" fillId="0" borderId="113" xfId="7" applyFont="1" applyBorder="1" applyAlignment="1">
      <alignment horizontal="center" vertical="center"/>
    </xf>
    <xf numFmtId="0" fontId="72" fillId="0" borderId="112" xfId="7" applyFont="1" applyBorder="1" applyAlignment="1">
      <alignment horizontal="center" vertical="center" wrapText="1"/>
    </xf>
    <xf numFmtId="0" fontId="72" fillId="0" borderId="114" xfId="7" applyFont="1" applyBorder="1" applyAlignment="1">
      <alignment horizontal="center" vertical="center"/>
    </xf>
    <xf numFmtId="0" fontId="59" fillId="0" borderId="111" xfId="7" applyFont="1" applyBorder="1" applyAlignment="1">
      <alignment horizontal="center" vertical="center"/>
    </xf>
    <xf numFmtId="185" fontId="72" fillId="0" borderId="111" xfId="7" applyNumberFormat="1" applyFont="1" applyBorder="1" applyAlignment="1">
      <alignment horizontal="center" vertical="center"/>
    </xf>
    <xf numFmtId="0" fontId="75" fillId="0" borderId="112" xfId="3" applyFont="1" applyBorder="1" applyAlignment="1">
      <alignment horizontal="center" vertical="center"/>
    </xf>
    <xf numFmtId="0" fontId="75" fillId="0" borderId="113" xfId="3" applyFont="1" applyBorder="1" applyAlignment="1">
      <alignment horizontal="center" vertical="center"/>
    </xf>
    <xf numFmtId="0" fontId="75" fillId="0" borderId="114" xfId="3" applyFont="1" applyBorder="1" applyAlignment="1">
      <alignment horizontal="center" vertical="center"/>
    </xf>
    <xf numFmtId="0" fontId="72" fillId="4" borderId="112" xfId="7" applyFont="1" applyFill="1" applyBorder="1" applyAlignment="1">
      <alignment horizontal="center" vertical="center" wrapText="1"/>
    </xf>
    <xf numFmtId="0" fontId="72" fillId="4" borderId="114" xfId="7" applyFont="1" applyFill="1" applyBorder="1" applyAlignment="1">
      <alignment horizontal="center" vertical="center" wrapText="1"/>
    </xf>
    <xf numFmtId="0" fontId="72" fillId="0" borderId="0" xfId="7" applyFont="1" applyAlignment="1">
      <alignment horizontal="left" vertical="center" wrapText="1"/>
    </xf>
    <xf numFmtId="0" fontId="72" fillId="0" borderId="0" xfId="3" applyFont="1" applyAlignment="1">
      <alignment horizontal="center" vertical="center" wrapText="1"/>
    </xf>
    <xf numFmtId="0" fontId="72" fillId="4" borderId="111" xfId="7" applyFont="1" applyFill="1" applyBorder="1" applyAlignment="1">
      <alignment horizontal="center" vertical="center"/>
    </xf>
    <xf numFmtId="0" fontId="72" fillId="4" borderId="99" xfId="7" applyFont="1" applyFill="1" applyBorder="1" applyAlignment="1">
      <alignment horizontal="center" vertical="center" wrapText="1"/>
    </xf>
    <xf numFmtId="0" fontId="72" fillId="4" borderId="22" xfId="7" applyFont="1" applyFill="1" applyBorder="1" applyAlignment="1">
      <alignment horizontal="center" vertical="center" wrapText="1"/>
    </xf>
    <xf numFmtId="0" fontId="72" fillId="4" borderId="107" xfId="7" applyFont="1" applyFill="1" applyBorder="1" applyAlignment="1">
      <alignment horizontal="center" vertical="center" wrapText="1"/>
    </xf>
    <xf numFmtId="0" fontId="72" fillId="0" borderId="105" xfId="7" applyFont="1" applyBorder="1" applyAlignment="1">
      <alignment horizontal="center" vertical="center" wrapText="1"/>
    </xf>
    <xf numFmtId="0" fontId="72" fillId="0" borderId="106" xfId="7" applyFont="1" applyBorder="1" applyAlignment="1">
      <alignment horizontal="center" vertical="center" wrapText="1"/>
    </xf>
    <xf numFmtId="0" fontId="72" fillId="0" borderId="0" xfId="7" applyFont="1" applyAlignment="1">
      <alignment horizontal="center" vertical="center" wrapText="1"/>
    </xf>
    <xf numFmtId="0" fontId="72" fillId="0" borderId="94" xfId="7" applyFont="1" applyBorder="1" applyAlignment="1">
      <alignment horizontal="center" vertical="center" wrapText="1"/>
    </xf>
    <xf numFmtId="0" fontId="72" fillId="0" borderId="110" xfId="7" applyFont="1" applyBorder="1" applyAlignment="1">
      <alignment horizontal="center" vertical="center" wrapText="1"/>
    </xf>
    <xf numFmtId="0" fontId="72" fillId="0" borderId="109" xfId="7" applyFont="1" applyBorder="1" applyAlignment="1">
      <alignment horizontal="center" vertical="center" wrapText="1"/>
    </xf>
    <xf numFmtId="0" fontId="72" fillId="0" borderId="112" xfId="7" applyFont="1" applyBorder="1" applyAlignment="1">
      <alignment horizontal="left" vertical="center" wrapText="1"/>
    </xf>
    <xf numFmtId="0" fontId="72" fillId="0" borderId="113" xfId="7" applyFont="1" applyBorder="1" applyAlignment="1">
      <alignment horizontal="left" vertical="center" wrapText="1"/>
    </xf>
    <xf numFmtId="0" fontId="72" fillId="0" borderId="114" xfId="7" applyFont="1" applyBorder="1" applyAlignment="1">
      <alignment horizontal="left" vertical="center" wrapText="1"/>
    </xf>
    <xf numFmtId="0" fontId="72" fillId="0" borderId="0" xfId="3" applyFont="1" applyAlignment="1">
      <alignment horizontal="center" vertical="center"/>
    </xf>
    <xf numFmtId="0" fontId="72" fillId="0" borderId="112" xfId="3" applyFont="1" applyBorder="1" applyAlignment="1">
      <alignment horizontal="center" vertical="center" wrapText="1"/>
    </xf>
    <xf numFmtId="0" fontId="72" fillId="0" borderId="113" xfId="3" applyFont="1" applyBorder="1" applyAlignment="1">
      <alignment horizontal="center" vertical="center" wrapText="1"/>
    </xf>
    <xf numFmtId="0" fontId="72" fillId="0" borderId="111" xfId="3" applyFont="1" applyBorder="1" applyAlignment="1">
      <alignment horizontal="center" vertical="center" wrapText="1"/>
    </xf>
    <xf numFmtId="0" fontId="72" fillId="0" borderId="114" xfId="3" applyFont="1" applyBorder="1" applyAlignment="1">
      <alignment horizontal="center" vertical="center" wrapText="1"/>
    </xf>
    <xf numFmtId="0" fontId="72" fillId="9" borderId="111" xfId="7" applyFont="1" applyFill="1" applyBorder="1" applyAlignment="1">
      <alignment horizontal="center" vertical="center" wrapText="1"/>
    </xf>
    <xf numFmtId="0" fontId="72" fillId="0" borderId="111" xfId="7" applyFont="1" applyBorder="1">
      <alignment vertical="center"/>
    </xf>
    <xf numFmtId="0" fontId="72" fillId="0" borderId="112" xfId="3" applyFont="1" applyBorder="1" applyAlignment="1">
      <alignment horizontal="center" vertical="center"/>
    </xf>
    <xf numFmtId="0" fontId="72" fillId="0" borderId="113" xfId="3" applyFont="1" applyBorder="1" applyAlignment="1">
      <alignment horizontal="center" vertical="center"/>
    </xf>
    <xf numFmtId="0" fontId="72" fillId="0" borderId="114" xfId="3" applyFont="1" applyBorder="1" applyAlignment="1">
      <alignment horizontal="center" vertical="center"/>
    </xf>
    <xf numFmtId="0" fontId="72" fillId="0" borderId="111" xfId="3" applyFont="1" applyBorder="1" applyAlignment="1">
      <alignment horizontal="center" vertical="center"/>
    </xf>
    <xf numFmtId="0" fontId="72" fillId="9" borderId="112" xfId="3" applyFont="1" applyFill="1" applyBorder="1" applyAlignment="1">
      <alignment horizontal="center" vertical="center"/>
    </xf>
    <xf numFmtId="0" fontId="72" fillId="9" borderId="114" xfId="3" applyFont="1" applyFill="1" applyBorder="1" applyAlignment="1">
      <alignment horizontal="center" vertical="center"/>
    </xf>
    <xf numFmtId="186" fontId="72" fillId="0" borderId="112" xfId="3" applyNumberFormat="1" applyFont="1" applyBorder="1" applyAlignment="1">
      <alignment horizontal="center" vertical="center"/>
    </xf>
    <xf numFmtId="186" fontId="72" fillId="0" borderId="113" xfId="3" applyNumberFormat="1" applyFont="1" applyBorder="1" applyAlignment="1">
      <alignment horizontal="center" vertical="center"/>
    </xf>
    <xf numFmtId="186" fontId="72" fillId="0" borderId="114" xfId="3" applyNumberFormat="1" applyFont="1" applyBorder="1" applyAlignment="1">
      <alignment horizontal="center" vertical="center"/>
    </xf>
    <xf numFmtId="0" fontId="38" fillId="4" borderId="9" xfId="4" applyFont="1" applyFill="1" applyBorder="1" applyAlignment="1">
      <alignment horizontal="left" vertical="center" shrinkToFit="1"/>
    </xf>
    <xf numFmtId="0" fontId="38" fillId="4" borderId="10" xfId="4" applyFont="1" applyFill="1" applyBorder="1" applyAlignment="1">
      <alignment horizontal="left" vertical="center" shrinkToFit="1"/>
    </xf>
    <xf numFmtId="0" fontId="38" fillId="4" borderId="24" xfId="4" applyFont="1" applyFill="1" applyBorder="1" applyAlignment="1">
      <alignment horizontal="left" vertical="center" shrinkToFit="1"/>
    </xf>
    <xf numFmtId="176" fontId="38" fillId="4" borderId="9" xfId="4" applyNumberFormat="1" applyFont="1" applyFill="1" applyBorder="1" applyAlignment="1">
      <alignment horizontal="left" vertical="center" shrinkToFit="1"/>
    </xf>
    <xf numFmtId="176" fontId="38" fillId="4" borderId="10" xfId="4" applyNumberFormat="1" applyFont="1" applyFill="1" applyBorder="1" applyAlignment="1">
      <alignment horizontal="left" vertical="center" shrinkToFit="1"/>
    </xf>
    <xf numFmtId="176" fontId="38" fillId="4" borderId="24" xfId="4" applyNumberFormat="1" applyFont="1" applyFill="1" applyBorder="1" applyAlignment="1">
      <alignment horizontal="left" vertical="center" shrinkToFit="1"/>
    </xf>
    <xf numFmtId="0" fontId="38" fillId="4" borderId="19" xfId="4" applyFont="1" applyFill="1" applyBorder="1" applyAlignment="1">
      <alignment horizontal="left" vertical="center" shrinkToFit="1"/>
    </xf>
    <xf numFmtId="0" fontId="38" fillId="4" borderId="0" xfId="4" applyFont="1" applyFill="1" applyAlignment="1">
      <alignment horizontal="left" vertical="center" shrinkToFit="1"/>
    </xf>
    <xf numFmtId="0" fontId="38" fillId="4" borderId="35" xfId="4" applyFont="1" applyFill="1" applyBorder="1" applyAlignment="1">
      <alignment horizontal="left" vertical="center" shrinkToFit="1"/>
    </xf>
    <xf numFmtId="176" fontId="38" fillId="4" borderId="19" xfId="4" applyNumberFormat="1" applyFont="1" applyFill="1" applyBorder="1" applyAlignment="1">
      <alignment horizontal="left" vertical="center" shrinkToFit="1"/>
    </xf>
    <xf numFmtId="176" fontId="38" fillId="4" borderId="0" xfId="4" applyNumberFormat="1" applyFont="1" applyFill="1" applyAlignment="1">
      <alignment horizontal="left" vertical="center" shrinkToFit="1"/>
    </xf>
    <xf numFmtId="176" fontId="38" fillId="4" borderId="35" xfId="4" applyNumberFormat="1" applyFont="1" applyFill="1" applyBorder="1" applyAlignment="1">
      <alignment horizontal="left" vertical="center" shrinkToFit="1"/>
    </xf>
    <xf numFmtId="0" fontId="38" fillId="4" borderId="91" xfId="4" applyFont="1" applyFill="1" applyBorder="1" applyAlignment="1">
      <alignment horizontal="left" vertical="center" shrinkToFit="1"/>
    </xf>
    <xf numFmtId="0" fontId="38" fillId="4" borderId="93" xfId="4" applyFont="1" applyFill="1" applyBorder="1" applyAlignment="1">
      <alignment horizontal="left" vertical="center" shrinkToFit="1"/>
    </xf>
    <xf numFmtId="0" fontId="38" fillId="4" borderId="92" xfId="4" applyFont="1" applyFill="1" applyBorder="1" applyAlignment="1">
      <alignment horizontal="left" vertical="center" shrinkToFit="1"/>
    </xf>
    <xf numFmtId="176" fontId="38" fillId="4" borderId="91" xfId="4" applyNumberFormat="1" applyFont="1" applyFill="1" applyBorder="1" applyAlignment="1">
      <alignment horizontal="left" vertical="center" shrinkToFit="1"/>
    </xf>
    <xf numFmtId="176" fontId="38" fillId="4" borderId="93" xfId="4" applyNumberFormat="1" applyFont="1" applyFill="1" applyBorder="1" applyAlignment="1">
      <alignment horizontal="left" vertical="center" shrinkToFit="1"/>
    </xf>
    <xf numFmtId="176" fontId="38" fillId="4" borderId="92" xfId="4" applyNumberFormat="1" applyFont="1" applyFill="1" applyBorder="1" applyAlignment="1">
      <alignment horizontal="left" vertical="center" shrinkToFit="1"/>
    </xf>
    <xf numFmtId="0" fontId="38" fillId="0" borderId="25" xfId="4" applyFont="1" applyBorder="1" applyAlignment="1">
      <alignment horizontal="center" vertical="center"/>
    </xf>
    <xf numFmtId="0" fontId="38" fillId="0" borderId="23" xfId="4" applyFont="1" applyBorder="1" applyAlignment="1">
      <alignment horizontal="center" vertical="center"/>
    </xf>
    <xf numFmtId="0" fontId="38" fillId="0" borderId="16" xfId="4" applyFont="1" applyBorder="1" applyAlignment="1">
      <alignment horizontal="center" vertical="center"/>
    </xf>
    <xf numFmtId="178" fontId="38" fillId="4" borderId="69" xfId="4" applyNumberFormat="1" applyFont="1" applyFill="1" applyBorder="1" applyAlignment="1">
      <alignment horizontal="center" vertical="center"/>
    </xf>
    <xf numFmtId="178" fontId="38" fillId="4" borderId="70" xfId="4" applyNumberFormat="1" applyFont="1" applyFill="1" applyBorder="1" applyAlignment="1">
      <alignment horizontal="center" vertical="center"/>
    </xf>
    <xf numFmtId="178" fontId="38" fillId="4" borderId="72" xfId="4" applyNumberFormat="1" applyFont="1" applyFill="1" applyBorder="1" applyAlignment="1">
      <alignment horizontal="center" vertical="center"/>
    </xf>
    <xf numFmtId="0" fontId="38" fillId="4" borderId="6" xfId="4" applyFont="1" applyFill="1" applyBorder="1" applyAlignment="1">
      <alignment horizontal="left" vertical="center" shrinkToFit="1"/>
    </xf>
    <xf numFmtId="0" fontId="38" fillId="4" borderId="7" xfId="4" applyFont="1" applyFill="1" applyBorder="1" applyAlignment="1">
      <alignment horizontal="left" vertical="center" shrinkToFit="1"/>
    </xf>
    <xf numFmtId="0" fontId="38" fillId="4" borderId="75" xfId="4" applyFont="1" applyFill="1" applyBorder="1" applyAlignment="1">
      <alignment horizontal="left" vertical="center" shrinkToFit="1"/>
    </xf>
    <xf numFmtId="178" fontId="38" fillId="4" borderId="65" xfId="4" applyNumberFormat="1" applyFont="1" applyFill="1" applyBorder="1" applyAlignment="1">
      <alignment horizontal="center" vertical="center"/>
    </xf>
    <xf numFmtId="178" fontId="38" fillId="4" borderId="67" xfId="4" applyNumberFormat="1" applyFont="1" applyFill="1" applyBorder="1" applyAlignment="1">
      <alignment horizontal="center" vertical="center"/>
    </xf>
    <xf numFmtId="178" fontId="38" fillId="4" borderId="66" xfId="4" applyNumberFormat="1" applyFont="1" applyFill="1" applyBorder="1" applyAlignment="1">
      <alignment horizontal="center" vertical="center"/>
    </xf>
    <xf numFmtId="0" fontId="38" fillId="4" borderId="69" xfId="4" applyFont="1" applyFill="1" applyBorder="1" applyAlignment="1">
      <alignment horizontal="left" vertical="center" shrinkToFit="1"/>
    </xf>
    <xf numFmtId="0" fontId="38" fillId="4" borderId="70" xfId="4" applyFont="1" applyFill="1" applyBorder="1" applyAlignment="1">
      <alignment horizontal="left" vertical="center" shrinkToFit="1"/>
    </xf>
    <xf numFmtId="0" fontId="38" fillId="4" borderId="72" xfId="4" applyFont="1" applyFill="1" applyBorder="1" applyAlignment="1">
      <alignment horizontal="left" vertical="center" shrinkToFit="1"/>
    </xf>
    <xf numFmtId="178" fontId="38" fillId="4" borderId="96" xfId="4" applyNumberFormat="1" applyFont="1" applyFill="1" applyBorder="1" applyAlignment="1">
      <alignment horizontal="center" vertical="center"/>
    </xf>
    <xf numFmtId="178" fontId="38" fillId="4" borderId="97" xfId="4" applyNumberFormat="1" applyFont="1" applyFill="1" applyBorder="1" applyAlignment="1">
      <alignment horizontal="center" vertical="center"/>
    </xf>
    <xf numFmtId="178" fontId="38" fillId="4" borderId="98" xfId="4" applyNumberFormat="1" applyFont="1" applyFill="1" applyBorder="1" applyAlignment="1">
      <alignment horizontal="center" vertical="center"/>
    </xf>
    <xf numFmtId="0" fontId="38" fillId="4" borderId="96" xfId="4" applyFont="1" applyFill="1" applyBorder="1" applyAlignment="1">
      <alignment horizontal="left" vertical="center" shrinkToFit="1"/>
    </xf>
    <xf numFmtId="0" fontId="38" fillId="4" borderId="97" xfId="4" applyFont="1" applyFill="1" applyBorder="1" applyAlignment="1">
      <alignment horizontal="left" vertical="center" shrinkToFit="1"/>
    </xf>
    <xf numFmtId="0" fontId="38" fillId="4" borderId="98" xfId="4" applyFont="1" applyFill="1" applyBorder="1" applyAlignment="1">
      <alignment horizontal="left" vertical="center" shrinkToFit="1"/>
    </xf>
    <xf numFmtId="0" fontId="38" fillId="4" borderId="73" xfId="4" applyFont="1" applyFill="1" applyBorder="1" applyAlignment="1">
      <alignment horizontal="left" vertical="center" shrinkToFit="1"/>
    </xf>
    <xf numFmtId="0" fontId="38" fillId="4" borderId="71" xfId="4" applyFont="1" applyFill="1" applyBorder="1" applyAlignment="1">
      <alignment horizontal="left" vertical="center" shrinkToFit="1"/>
    </xf>
    <xf numFmtId="0" fontId="38" fillId="4" borderId="74" xfId="4" applyFont="1" applyFill="1" applyBorder="1" applyAlignment="1">
      <alignment horizontal="left" vertical="center" shrinkToFit="1"/>
    </xf>
    <xf numFmtId="0" fontId="38" fillId="0" borderId="38" xfId="4" applyFont="1" applyBorder="1" applyAlignment="1">
      <alignment horizontal="distributed" vertical="center"/>
    </xf>
    <xf numFmtId="0" fontId="38" fillId="0" borderId="27" xfId="4" applyFont="1" applyBorder="1" applyAlignment="1">
      <alignment horizontal="distributed" vertical="center"/>
    </xf>
    <xf numFmtId="0" fontId="42" fillId="5" borderId="4" xfId="3" applyFont="1" applyFill="1" applyBorder="1" applyAlignment="1">
      <alignment horizontal="left" vertical="center"/>
    </xf>
    <xf numFmtId="0" fontId="38" fillId="5" borderId="9" xfId="4" applyFont="1" applyFill="1" applyBorder="1" applyAlignment="1">
      <alignment horizontal="left" vertical="center"/>
    </xf>
    <xf numFmtId="0" fontId="38" fillId="5" borderId="10" xfId="4" applyFont="1" applyFill="1" applyBorder="1" applyAlignment="1">
      <alignment horizontal="left" vertical="center"/>
    </xf>
    <xf numFmtId="0" fontId="38" fillId="5" borderId="24" xfId="4" applyFont="1" applyFill="1" applyBorder="1" applyAlignment="1">
      <alignment horizontal="left" vertical="center"/>
    </xf>
    <xf numFmtId="0" fontId="22" fillId="0" borderId="0" xfId="11" applyAlignment="1">
      <alignment vertical="center"/>
    </xf>
    <xf numFmtId="0" fontId="39" fillId="0" borderId="0" xfId="4" applyFont="1" applyAlignment="1">
      <alignment horizontal="center" vertical="center"/>
    </xf>
    <xf numFmtId="0" fontId="38" fillId="0" borderId="25" xfId="4" applyFont="1" applyBorder="1" applyAlignment="1">
      <alignment horizontal="distributed" vertical="center"/>
    </xf>
    <xf numFmtId="0" fontId="38" fillId="0" borderId="23" xfId="4" applyFont="1" applyBorder="1" applyAlignment="1">
      <alignment horizontal="distributed" vertical="center"/>
    </xf>
    <xf numFmtId="0" fontId="38" fillId="0" borderId="16" xfId="4" applyFont="1" applyBorder="1" applyAlignment="1">
      <alignment horizontal="distributed" vertical="center"/>
    </xf>
    <xf numFmtId="0" fontId="38" fillId="5" borderId="25" xfId="4" applyFont="1" applyFill="1" applyBorder="1" applyAlignment="1">
      <alignment horizontal="center" vertical="center"/>
    </xf>
    <xf numFmtId="0" fontId="38" fillId="5" borderId="23" xfId="4" applyFont="1" applyFill="1" applyBorder="1" applyAlignment="1">
      <alignment horizontal="center" vertical="center"/>
    </xf>
    <xf numFmtId="0" fontId="38" fillId="5" borderId="16" xfId="4" applyFont="1" applyFill="1" applyBorder="1" applyAlignment="1">
      <alignment horizontal="center" vertical="center"/>
    </xf>
    <xf numFmtId="0" fontId="38" fillId="5" borderId="7" xfId="4" applyFont="1" applyFill="1" applyBorder="1" applyAlignment="1">
      <alignment horizontal="center" vertical="center"/>
    </xf>
    <xf numFmtId="0" fontId="38" fillId="0" borderId="22" xfId="4" applyFont="1" applyBorder="1" applyAlignment="1">
      <alignment horizontal="distributed" vertical="center"/>
    </xf>
    <xf numFmtId="176" fontId="38" fillId="4" borderId="19" xfId="4" applyNumberFormat="1" applyFont="1" applyFill="1" applyBorder="1" applyAlignment="1">
      <alignment horizontal="center" vertical="center"/>
    </xf>
    <xf numFmtId="176" fontId="38" fillId="4" borderId="0" xfId="4" applyNumberFormat="1" applyFont="1" applyFill="1" applyAlignment="1">
      <alignment horizontal="center" vertical="center"/>
    </xf>
    <xf numFmtId="176" fontId="38" fillId="4" borderId="35" xfId="4" applyNumberFormat="1" applyFont="1" applyFill="1" applyBorder="1" applyAlignment="1">
      <alignment horizontal="center" vertical="center"/>
    </xf>
    <xf numFmtId="0" fontId="38" fillId="5" borderId="0" xfId="4" applyFont="1" applyFill="1" applyAlignment="1">
      <alignment horizontal="center" vertical="center"/>
    </xf>
    <xf numFmtId="0" fontId="38" fillId="0" borderId="112" xfId="4" applyFont="1" applyBorder="1" applyAlignment="1">
      <alignment horizontal="distributed" vertical="center"/>
    </xf>
    <xf numFmtId="0" fontId="38" fillId="0" borderId="113" xfId="4" applyFont="1" applyBorder="1" applyAlignment="1">
      <alignment horizontal="distributed" vertical="center"/>
    </xf>
    <xf numFmtId="0" fontId="38" fillId="0" borderId="114" xfId="4" applyFont="1" applyBorder="1" applyAlignment="1">
      <alignment horizontal="distributed" vertical="center"/>
    </xf>
    <xf numFmtId="0" fontId="38" fillId="5" borderId="112" xfId="4" applyFont="1" applyFill="1" applyBorder="1" applyAlignment="1">
      <alignment horizontal="center" vertical="center"/>
    </xf>
    <xf numFmtId="0" fontId="38" fillId="5" borderId="113" xfId="4" applyFont="1" applyFill="1" applyBorder="1" applyAlignment="1">
      <alignment horizontal="center" vertical="center"/>
    </xf>
    <xf numFmtId="0" fontId="38" fillId="5" borderId="114" xfId="4" applyFont="1" applyFill="1" applyBorder="1" applyAlignment="1">
      <alignment horizontal="center" vertical="center"/>
    </xf>
    <xf numFmtId="0" fontId="38" fillId="0" borderId="99" xfId="4" applyFont="1" applyBorder="1" applyAlignment="1">
      <alignment horizontal="distributed" vertical="center"/>
    </xf>
    <xf numFmtId="0" fontId="38" fillId="0" borderId="107" xfId="4" applyFont="1" applyBorder="1" applyAlignment="1">
      <alignment horizontal="distributed" vertical="center"/>
    </xf>
    <xf numFmtId="0" fontId="38" fillId="0" borderId="112" xfId="4" applyFont="1" applyBorder="1" applyAlignment="1">
      <alignment horizontal="center" vertical="center"/>
    </xf>
    <xf numFmtId="0" fontId="38" fillId="0" borderId="113" xfId="4" applyFont="1" applyBorder="1" applyAlignment="1">
      <alignment horizontal="center" vertical="center"/>
    </xf>
    <xf numFmtId="0" fontId="38" fillId="0" borderId="114" xfId="4" applyFont="1" applyBorder="1" applyAlignment="1">
      <alignment horizontal="center" vertical="center"/>
    </xf>
    <xf numFmtId="0" fontId="38" fillId="4" borderId="108" xfId="4" applyFont="1" applyFill="1" applyBorder="1" applyAlignment="1">
      <alignment horizontal="left" vertical="center" shrinkToFit="1"/>
    </xf>
    <xf numFmtId="0" fontId="38" fillId="4" borderId="110" xfId="4" applyFont="1" applyFill="1" applyBorder="1" applyAlignment="1">
      <alignment horizontal="left" vertical="center" shrinkToFit="1"/>
    </xf>
    <xf numFmtId="0" fontId="38" fillId="4" borderId="109" xfId="4" applyFont="1" applyFill="1" applyBorder="1" applyAlignment="1">
      <alignment horizontal="left" vertical="center" shrinkToFit="1"/>
    </xf>
    <xf numFmtId="0" fontId="38" fillId="4" borderId="104" xfId="4" applyFont="1" applyFill="1" applyBorder="1" applyAlignment="1">
      <alignment horizontal="left" vertical="center" shrinkToFit="1"/>
    </xf>
    <xf numFmtId="0" fontId="38" fillId="4" borderId="105" xfId="4" applyFont="1" applyFill="1" applyBorder="1" applyAlignment="1">
      <alignment horizontal="left" vertical="center" shrinkToFit="1"/>
    </xf>
    <xf numFmtId="0" fontId="38" fillId="4" borderId="106" xfId="4" applyFont="1" applyFill="1" applyBorder="1" applyAlignment="1">
      <alignment horizontal="left" vertical="center" shrinkToFit="1"/>
    </xf>
    <xf numFmtId="176" fontId="38" fillId="4" borderId="104" xfId="4" applyNumberFormat="1" applyFont="1" applyFill="1" applyBorder="1" applyAlignment="1">
      <alignment horizontal="left" vertical="center" shrinkToFit="1"/>
    </xf>
    <xf numFmtId="176" fontId="38" fillId="4" borderId="105" xfId="4" applyNumberFormat="1" applyFont="1" applyFill="1" applyBorder="1" applyAlignment="1">
      <alignment horizontal="left" vertical="center" shrinkToFit="1"/>
    </xf>
    <xf numFmtId="176" fontId="38" fillId="4" borderId="106" xfId="4" applyNumberFormat="1" applyFont="1" applyFill="1" applyBorder="1" applyAlignment="1">
      <alignment horizontal="left" vertical="center" shrinkToFit="1"/>
    </xf>
    <xf numFmtId="0" fontId="38" fillId="4" borderId="95" xfId="4" applyFont="1" applyFill="1" applyBorder="1" applyAlignment="1">
      <alignment horizontal="left" vertical="center" shrinkToFit="1"/>
    </xf>
    <xf numFmtId="0" fontId="38" fillId="4" borderId="0" xfId="4" applyFont="1" applyFill="1" applyBorder="1" applyAlignment="1">
      <alignment horizontal="left" vertical="center" shrinkToFit="1"/>
    </xf>
    <xf numFmtId="0" fontId="38" fillId="4" borderId="94" xfId="4" applyFont="1" applyFill="1" applyBorder="1" applyAlignment="1">
      <alignment horizontal="left" vertical="center" shrinkToFit="1"/>
    </xf>
    <xf numFmtId="176" fontId="38" fillId="4" borderId="95" xfId="4" applyNumberFormat="1" applyFont="1" applyFill="1" applyBorder="1" applyAlignment="1">
      <alignment horizontal="left" vertical="center" shrinkToFit="1"/>
    </xf>
    <xf numFmtId="176" fontId="38" fillId="4" borderId="0" xfId="4" applyNumberFormat="1" applyFont="1" applyFill="1" applyBorder="1" applyAlignment="1">
      <alignment horizontal="left" vertical="center" shrinkToFit="1"/>
    </xf>
    <xf numFmtId="176" fontId="38" fillId="4" borderId="94" xfId="4" applyNumberFormat="1" applyFont="1" applyFill="1" applyBorder="1" applyAlignment="1">
      <alignment horizontal="left" vertical="center" shrinkToFit="1"/>
    </xf>
    <xf numFmtId="176" fontId="38" fillId="4" borderId="108" xfId="4" applyNumberFormat="1" applyFont="1" applyFill="1" applyBorder="1" applyAlignment="1">
      <alignment horizontal="left" vertical="center" shrinkToFit="1"/>
    </xf>
    <xf numFmtId="176" fontId="38" fillId="4" borderId="110" xfId="4" applyNumberFormat="1" applyFont="1" applyFill="1" applyBorder="1" applyAlignment="1">
      <alignment horizontal="left" vertical="center" shrinkToFit="1"/>
    </xf>
    <xf numFmtId="176" fontId="38" fillId="4" borderId="109" xfId="4" applyNumberFormat="1" applyFont="1" applyFill="1" applyBorder="1" applyAlignment="1">
      <alignment horizontal="left" vertical="center" shrinkToFit="1"/>
    </xf>
    <xf numFmtId="0" fontId="50" fillId="0" borderId="25" xfId="4" applyFont="1" applyBorder="1" applyAlignment="1">
      <alignment horizontal="center" vertical="center"/>
    </xf>
    <xf numFmtId="0" fontId="50" fillId="0" borderId="23" xfId="4" applyFont="1" applyBorder="1" applyAlignment="1">
      <alignment horizontal="center" vertical="center"/>
    </xf>
    <xf numFmtId="0" fontId="50" fillId="0" borderId="16" xfId="4" applyFont="1" applyBorder="1" applyAlignment="1">
      <alignment horizontal="center" vertical="center"/>
    </xf>
    <xf numFmtId="0" fontId="50" fillId="5" borderId="25" xfId="4" applyFont="1" applyFill="1" applyBorder="1" applyAlignment="1">
      <alignment horizontal="left" vertical="center" shrinkToFit="1"/>
    </xf>
    <xf numFmtId="0" fontId="50" fillId="5" borderId="23" xfId="4" applyFont="1" applyFill="1" applyBorder="1" applyAlignment="1">
      <alignment horizontal="left" vertical="center" shrinkToFit="1"/>
    </xf>
    <xf numFmtId="0" fontId="50" fillId="5" borderId="16" xfId="4" applyFont="1" applyFill="1" applyBorder="1" applyAlignment="1">
      <alignment horizontal="left" vertical="center" shrinkToFit="1"/>
    </xf>
    <xf numFmtId="0" fontId="37" fillId="0" borderId="17" xfId="10" applyFont="1" applyBorder="1" applyAlignment="1">
      <alignment horizontal="center" vertical="center" shrinkToFit="1"/>
    </xf>
    <xf numFmtId="0" fontId="37" fillId="5" borderId="17" xfId="10" applyFont="1" applyFill="1" applyBorder="1" applyAlignment="1">
      <alignment horizontal="left" vertical="center" shrinkToFit="1"/>
    </xf>
    <xf numFmtId="0" fontId="43" fillId="0" borderId="0" xfId="10" applyFont="1" applyAlignment="1">
      <alignment horizontal="left" vertical="center" wrapText="1"/>
    </xf>
    <xf numFmtId="0" fontId="38" fillId="4" borderId="31" xfId="4" applyFont="1" applyFill="1" applyBorder="1" applyAlignment="1">
      <alignment vertical="center" wrapText="1"/>
    </xf>
    <xf numFmtId="0" fontId="38" fillId="4" borderId="82" xfId="4" applyFont="1" applyFill="1" applyBorder="1" applyAlignment="1">
      <alignment vertical="center" wrapText="1"/>
    </xf>
    <xf numFmtId="0" fontId="38" fillId="4" borderId="95" xfId="4" applyFont="1" applyFill="1" applyBorder="1" applyAlignment="1">
      <alignment vertical="center" wrapText="1"/>
    </xf>
    <xf numFmtId="0" fontId="38" fillId="4" borderId="94" xfId="4" applyFont="1" applyFill="1" applyBorder="1" applyAlignment="1">
      <alignment vertical="center" wrapText="1"/>
    </xf>
    <xf numFmtId="0" fontId="38" fillId="4" borderId="19" xfId="4" applyFont="1" applyFill="1" applyBorder="1" applyAlignment="1">
      <alignment vertical="center" wrapText="1"/>
    </xf>
    <xf numFmtId="0" fontId="38" fillId="4" borderId="35" xfId="4" applyFont="1" applyFill="1" applyBorder="1" applyAlignment="1">
      <alignment vertical="center" wrapText="1"/>
    </xf>
    <xf numFmtId="0" fontId="38" fillId="4" borderId="9" xfId="4" applyFont="1" applyFill="1" applyBorder="1" applyAlignment="1">
      <alignment vertical="center" wrapText="1"/>
    </xf>
    <xf numFmtId="0" fontId="38" fillId="4" borderId="24" xfId="4" applyFont="1" applyFill="1" applyBorder="1" applyAlignment="1">
      <alignment vertical="center" wrapText="1"/>
    </xf>
    <xf numFmtId="0" fontId="38" fillId="4" borderId="91" xfId="4" applyFont="1" applyFill="1" applyBorder="1" applyAlignment="1">
      <alignment vertical="center" wrapText="1"/>
    </xf>
    <xf numFmtId="0" fontId="38" fillId="4" borderId="92" xfId="4" applyFont="1" applyFill="1" applyBorder="1" applyAlignment="1">
      <alignment vertical="center" wrapText="1"/>
    </xf>
    <xf numFmtId="179" fontId="38" fillId="5" borderId="17" xfId="4" applyNumberFormat="1" applyFont="1" applyFill="1" applyBorder="1" applyAlignment="1">
      <alignment horizontal="left" vertical="center" shrinkToFit="1"/>
    </xf>
    <xf numFmtId="0" fontId="38" fillId="0" borderId="77" xfId="4" applyFont="1" applyBorder="1" applyAlignment="1">
      <alignment horizontal="center" vertical="center"/>
    </xf>
    <xf numFmtId="0" fontId="38" fillId="0" borderId="46" xfId="4" applyFont="1" applyBorder="1" applyAlignment="1">
      <alignment horizontal="center" vertical="center"/>
    </xf>
    <xf numFmtId="177" fontId="38" fillId="4" borderId="91" xfId="4" applyNumberFormat="1" applyFont="1" applyFill="1" applyBorder="1" applyAlignment="1">
      <alignment vertical="center" wrapText="1"/>
    </xf>
    <xf numFmtId="177" fontId="38" fillId="4" borderId="92" xfId="4" applyNumberFormat="1" applyFont="1" applyFill="1" applyBorder="1" applyAlignment="1">
      <alignment vertical="center" wrapText="1"/>
    </xf>
    <xf numFmtId="0" fontId="38" fillId="0" borderId="79" xfId="4" applyFont="1" applyBorder="1" applyAlignment="1">
      <alignment horizontal="center" vertical="center"/>
    </xf>
    <xf numFmtId="0" fontId="38" fillId="0" borderId="80" xfId="4" applyFont="1" applyBorder="1" applyAlignment="1">
      <alignment horizontal="center" vertical="center"/>
    </xf>
    <xf numFmtId="0" fontId="38" fillId="0" borderId="83" xfId="4" applyFont="1" applyBorder="1" applyAlignment="1">
      <alignment horizontal="center" vertical="center"/>
    </xf>
    <xf numFmtId="177" fontId="38" fillId="4" borderId="95" xfId="4" applyNumberFormat="1" applyFont="1" applyFill="1" applyBorder="1" applyAlignment="1">
      <alignment vertical="center" wrapText="1"/>
    </xf>
    <xf numFmtId="177" fontId="38" fillId="4" borderId="94" xfId="4" applyNumberFormat="1" applyFont="1" applyFill="1" applyBorder="1" applyAlignment="1">
      <alignment vertical="center" wrapText="1"/>
    </xf>
    <xf numFmtId="0" fontId="37" fillId="0" borderId="0" xfId="4" applyFont="1" applyAlignment="1">
      <alignment horizontal="center" vertical="center"/>
    </xf>
    <xf numFmtId="0" fontId="44" fillId="5" borderId="112" xfId="4" applyFont="1" applyFill="1" applyBorder="1" applyAlignment="1">
      <alignment horizontal="left" vertical="center" shrinkToFit="1"/>
    </xf>
    <xf numFmtId="0" fontId="44" fillId="5" borderId="113" xfId="4" applyFont="1" applyFill="1" applyBorder="1" applyAlignment="1">
      <alignment horizontal="left" vertical="center" shrinkToFit="1"/>
    </xf>
    <xf numFmtId="0" fontId="44" fillId="5" borderId="114" xfId="4" applyFont="1" applyFill="1" applyBorder="1" applyAlignment="1">
      <alignment horizontal="left" vertical="center" shrinkToFit="1"/>
    </xf>
    <xf numFmtId="0" fontId="44" fillId="4" borderId="0" xfId="4" applyFont="1" applyFill="1" applyAlignment="1">
      <alignment horizontal="left" vertical="top"/>
    </xf>
    <xf numFmtId="0" fontId="44" fillId="4" borderId="94" xfId="4" applyFont="1" applyFill="1" applyBorder="1" applyAlignment="1">
      <alignment horizontal="left" vertical="top"/>
    </xf>
    <xf numFmtId="0" fontId="44" fillId="4" borderId="0" xfId="4" applyFont="1" applyFill="1" applyAlignment="1">
      <alignment horizontal="left" vertical="top" wrapText="1"/>
    </xf>
    <xf numFmtId="0" fontId="44" fillId="4" borderId="94" xfId="4" applyFont="1" applyFill="1" applyBorder="1" applyAlignment="1">
      <alignment horizontal="left" vertical="top" wrapText="1"/>
    </xf>
    <xf numFmtId="0" fontId="44" fillId="4" borderId="110" xfId="4" applyFont="1" applyFill="1" applyBorder="1" applyAlignment="1">
      <alignment horizontal="left" vertical="top" wrapText="1"/>
    </xf>
    <xf numFmtId="0" fontId="44" fillId="4" borderId="109" xfId="4" applyFont="1" applyFill="1" applyBorder="1" applyAlignment="1">
      <alignment horizontal="left" vertical="top" wrapText="1"/>
    </xf>
    <xf numFmtId="0" fontId="44" fillId="4" borderId="0" xfId="4" applyFont="1" applyFill="1" applyBorder="1" applyAlignment="1">
      <alignment horizontal="center" vertical="center"/>
    </xf>
    <xf numFmtId="0" fontId="62" fillId="0" borderId="112" xfId="4" applyFont="1" applyBorder="1" applyAlignment="1">
      <alignment horizontal="center" vertical="center"/>
    </xf>
    <xf numFmtId="0" fontId="62" fillId="0" borderId="113" xfId="4" applyFont="1" applyBorder="1" applyAlignment="1">
      <alignment horizontal="center" vertical="center"/>
    </xf>
    <xf numFmtId="0" fontId="62" fillId="0" borderId="114" xfId="4" applyFont="1" applyBorder="1" applyAlignment="1">
      <alignment horizontal="center" vertical="center"/>
    </xf>
    <xf numFmtId="0" fontId="42" fillId="0" borderId="0" xfId="4" applyFont="1" applyAlignment="1">
      <alignment horizontal="left" vertical="center" wrapText="1"/>
    </xf>
    <xf numFmtId="0" fontId="61" fillId="0" borderId="0" xfId="4" applyFont="1" applyAlignment="1">
      <alignment horizontal="center" vertical="center"/>
    </xf>
    <xf numFmtId="0" fontId="38" fillId="0" borderId="17" xfId="4" applyFont="1" applyBorder="1" applyAlignment="1">
      <alignment horizontal="center" vertical="center"/>
    </xf>
    <xf numFmtId="0" fontId="44" fillId="5" borderId="17" xfId="4" applyFont="1" applyFill="1" applyBorder="1" applyAlignment="1">
      <alignment horizontal="left" vertical="center" shrinkToFit="1"/>
    </xf>
    <xf numFmtId="0" fontId="57" fillId="0" borderId="25" xfId="20" applyFont="1" applyBorder="1" applyAlignment="1">
      <alignment horizontal="center" vertical="center"/>
    </xf>
    <xf numFmtId="0" fontId="57" fillId="0" borderId="16" xfId="20" applyFont="1" applyBorder="1" applyAlignment="1">
      <alignment horizontal="center" vertical="center"/>
    </xf>
    <xf numFmtId="0" fontId="57" fillId="5" borderId="25" xfId="20" applyFont="1" applyFill="1" applyBorder="1" applyAlignment="1">
      <alignment vertical="center" shrinkToFit="1"/>
    </xf>
    <xf numFmtId="0" fontId="57" fillId="5" borderId="23" xfId="20" applyFont="1" applyFill="1" applyBorder="1" applyAlignment="1">
      <alignment vertical="center" shrinkToFit="1"/>
    </xf>
    <xf numFmtId="0" fontId="57" fillId="5" borderId="16" xfId="20" applyFont="1" applyFill="1" applyBorder="1" applyAlignment="1">
      <alignment vertical="center" shrinkToFit="1"/>
    </xf>
    <xf numFmtId="0" fontId="57" fillId="0" borderId="0" xfId="20" applyFont="1" applyAlignment="1">
      <alignment horizontal="center" vertical="center"/>
    </xf>
    <xf numFmtId="0" fontId="59" fillId="0" borderId="0" xfId="20" applyFont="1" applyAlignment="1">
      <alignment horizontal="center" vertical="center"/>
    </xf>
    <xf numFmtId="0" fontId="57" fillId="5" borderId="0" xfId="20" applyFont="1" applyFill="1" applyAlignment="1">
      <alignment vertical="center" wrapText="1"/>
    </xf>
  </cellXfs>
  <cellStyles count="29">
    <cellStyle name="Normal 2" xfId="1"/>
    <cellStyle name="ハイパーリンク" xfId="11" builtinId="8"/>
    <cellStyle name="ハイパーリンク 2" xfId="18"/>
    <cellStyle name="通貨 2" xfId="2"/>
    <cellStyle name="標準" xfId="0" builtinId="0"/>
    <cellStyle name="標準 2" xfId="3"/>
    <cellStyle name="標準 2 2" xfId="4"/>
    <cellStyle name="標準 2 4" xfId="20"/>
    <cellStyle name="標準 2 5" xfId="25"/>
    <cellStyle name="標準 3" xfId="5"/>
    <cellStyle name="標準 3 2" xfId="21"/>
    <cellStyle name="標準 3 3" xfId="24"/>
    <cellStyle name="標準 4" xfId="6"/>
    <cellStyle name="標準 4 2" xfId="26"/>
    <cellStyle name="標準 5" xfId="10"/>
    <cellStyle name="標準 5 2" xfId="14"/>
    <cellStyle name="標準 5 2 2" xfId="22"/>
    <cellStyle name="標準 5 2 3" xfId="27"/>
    <cellStyle name="標準 5 3" xfId="23"/>
    <cellStyle name="標準 6 2" xfId="19"/>
    <cellStyle name="標準 7" xfId="13"/>
    <cellStyle name="標準 8" xfId="12"/>
    <cellStyle name="標準 8 2" xfId="28"/>
    <cellStyle name="標準_③-２加算様式（就労）" xfId="7"/>
    <cellStyle name="標準_⑨指定申請様式（案）（多機能用総括表）" xfId="8"/>
    <cellStyle name="標準_kyotaku_shinnsei" xfId="17"/>
    <cellStyle name="標準_事業者指定様式（多機能用総括表）作業ファイル" xfId="9"/>
    <cellStyle name="標準_第１号様式・付表" xfId="15"/>
    <cellStyle name="標準_付表　訪問介護　修正版_第一号様式 2" xfId="1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externalLink" Target="externalLinks/externalLink1.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worksheet" Target="worksheets/sheet25.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sharedStrings" Target="sharedString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styles" Target="style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theme" Target="theme/theme1.xml" />
  <Relationship Id="rId30"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2</xdr:col>
      <xdr:colOff>171449</xdr:colOff>
      <xdr:row>3</xdr:row>
      <xdr:rowOff>28576</xdr:rowOff>
    </xdr:from>
    <xdr:to>
      <xdr:col>3</xdr:col>
      <xdr:colOff>28574</xdr:colOff>
      <xdr:row>3</xdr:row>
      <xdr:rowOff>161926</xdr:rowOff>
    </xdr:to>
    <xdr:sp macro="" textlink="">
      <xdr:nvSpPr>
        <xdr:cNvPr id="2" name="正方形/長方形 1">
          <a:extLst>
            <a:ext uri="{FF2B5EF4-FFF2-40B4-BE49-F238E27FC236}">
              <a16:creationId xmlns:a16="http://schemas.microsoft.com/office/drawing/2014/main" id="{84BFC960-59EC-4F84-AC90-F77A4774E1C9}"/>
            </a:ext>
          </a:extLst>
        </xdr:cNvPr>
        <xdr:cNvSpPr/>
      </xdr:nvSpPr>
      <xdr:spPr>
        <a:xfrm>
          <a:off x="1104899" y="1857376"/>
          <a:ext cx="54292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3" name="正方形/長方形 2">
          <a:extLst>
            <a:ext uri="{FF2B5EF4-FFF2-40B4-BE49-F238E27FC236}">
              <a16:creationId xmlns:a16="http://schemas.microsoft.com/office/drawing/2014/main" id="{1E6F5701-C3D4-4B17-8F4E-F630010AA7B6}"/>
            </a:ext>
          </a:extLst>
        </xdr:cNvPr>
        <xdr:cNvSpPr/>
      </xdr:nvSpPr>
      <xdr:spPr>
        <a:xfrm>
          <a:off x="4371974" y="1857375"/>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はじめに"/>
      <sheetName val="基本情報入力シート"/>
      <sheetName val="提出書類一覧表"/>
      <sheetName val="目次"/>
      <sheetName val="指定・更新申請"/>
      <sheetName val="変更申請"/>
      <sheetName val="事業等開始・変更"/>
      <sheetName val="変更届"/>
      <sheetName val="付表1"/>
      <sheetName val="勤務形態一覧表_居宅"/>
      <sheetName val="勤務形態一覧表_重訪"/>
      <sheetName val="勤務形態一覧表_同行"/>
      <sheetName val="勤務形態一覧表_行動"/>
      <sheetName val="経歴書_管理者"/>
      <sheetName val="経歴書_サ責1"/>
      <sheetName val="経歴書_サ責2"/>
      <sheetName val="経歴書_サ責3"/>
      <sheetName val="経歴書_サ責4"/>
      <sheetName val="経歴書_サ責5"/>
      <sheetName val="経歴書_サ責6"/>
      <sheetName val="経歴書_サ責7"/>
      <sheetName val="位置図"/>
      <sheetName val="平面図"/>
      <sheetName val="概要写真"/>
      <sheetName val="設備・備品"/>
      <sheetName val="主対象_者"/>
      <sheetName val="苦情解決_者"/>
      <sheetName val="誓約書"/>
      <sheetName val="誓約書別紙①"/>
      <sheetName val="役員等名簿"/>
      <sheetName val="(共生型)申出書"/>
      <sheetName val="近隣住民報告書"/>
      <sheetName val="介護給付費等届出書"/>
      <sheetName val="介護給付費等　体制等状況一覧"/>
      <sheetName val="特定事業所加算_居宅"/>
      <sheetName val="特定事業所加算_重訪"/>
      <sheetName val="特定事業所加算_同行"/>
      <sheetName val="特定事業所加算_行動"/>
      <sheetName val="入院時情報提供書"/>
      <sheetName val="福祉専門職員等連携加算"/>
      <sheetName val="地域生活支援拠点等に関連する加算の届出 "/>
      <sheetName val="業管登録(者)"/>
      <sheetName val="業管変更(者)"/>
      <sheetName val="選択肢"/>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4.vml" />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5.vml" />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3" Type="http://schemas.openxmlformats.org/officeDocument/2006/relationships/comments" Target="../comments6.xml" />
  <Relationship Id="rId2" Type="http://schemas.openxmlformats.org/officeDocument/2006/relationships/vmlDrawing" Target="../drawings/vmlDrawing6.vml" />
  <Relationship Id="rId1" Type="http://schemas.openxmlformats.org/officeDocument/2006/relationships/printerSettings" Target="../printerSettings/printerSettings13.bin" />
</Relationships>
</file>

<file path=xl/worksheets/_rels/sheet14.xml.rels>&#65279;<?xml version="1.0" encoding="utf-8" standalone="yes"?>
<Relationships xmlns="http://schemas.openxmlformats.org/package/2006/relationships">
  <Relationship Id="rId3" Type="http://schemas.openxmlformats.org/officeDocument/2006/relationships/comments" Target="../comments7.xml" />
  <Relationship Id="rId2" Type="http://schemas.openxmlformats.org/officeDocument/2006/relationships/vmlDrawing" Target="../drawings/vmlDrawing7.vml" />
  <Relationship Id="rId1" Type="http://schemas.openxmlformats.org/officeDocument/2006/relationships/printerSettings" Target="../printerSettings/printerSettings14.bin" />
</Relationships>
</file>

<file path=xl/worksheets/_rels/sheet15.xml.rels>&#65279;<?xml version="1.0" encoding="utf-8" standalone="yes"?>
<Relationships xmlns="http://schemas.openxmlformats.org/package/2006/relationships">
  <Relationship Id="rId3" Type="http://schemas.openxmlformats.org/officeDocument/2006/relationships/comments" Target="../comments8.xml" />
  <Relationship Id="rId2" Type="http://schemas.openxmlformats.org/officeDocument/2006/relationships/vmlDrawing" Target="../drawings/vmlDrawing8.vml" />
  <Relationship Id="rId1" Type="http://schemas.openxmlformats.org/officeDocument/2006/relationships/printerSettings" Target="../printerSettings/printerSettings15.bin" />
</Relationships>
</file>

<file path=xl/worksheets/_rels/sheet16.xml.rels>&#65279;<?xml version="1.0" encoding="utf-8" standalone="yes"?>
<Relationships xmlns="http://schemas.openxmlformats.org/package/2006/relationships">
  <Relationship Id="rId3" Type="http://schemas.openxmlformats.org/officeDocument/2006/relationships/comments" Target="../comments9.xml" />
  <Relationship Id="rId2" Type="http://schemas.openxmlformats.org/officeDocument/2006/relationships/vmlDrawing" Target="../drawings/vmlDrawing9.vml" />
  <Relationship Id="rId1" Type="http://schemas.openxmlformats.org/officeDocument/2006/relationships/printerSettings" Target="../printerSettings/printerSettings16.bin" />
</Relationships>
</file>

<file path=xl/worksheets/_rels/sheet17.xml.rels>&#65279;<?xml version="1.0" encoding="utf-8" standalone="yes"?>
<Relationships xmlns="http://schemas.openxmlformats.org/package/2006/relationships">
  <Relationship Id="rId3" Type="http://schemas.openxmlformats.org/officeDocument/2006/relationships/comments" Target="../comments10.xml" />
  <Relationship Id="rId2" Type="http://schemas.openxmlformats.org/officeDocument/2006/relationships/vmlDrawing" Target="../drawings/vmlDrawing10.vml" />
  <Relationship Id="rId1" Type="http://schemas.openxmlformats.org/officeDocument/2006/relationships/printerSettings" Target="../printerSettings/printerSettings17.bin" />
</Relationships>
</file>

<file path=xl/worksheets/_rels/sheet18.xml.rels>&#65279;<?xml version="1.0" encoding="utf-8" standalone="yes"?>
<Relationships xmlns="http://schemas.openxmlformats.org/package/2006/relationships">
  <Relationship Id="rId3" Type="http://schemas.openxmlformats.org/officeDocument/2006/relationships/comments" Target="../comments11.xml" />
  <Relationship Id="rId2" Type="http://schemas.openxmlformats.org/officeDocument/2006/relationships/vmlDrawing" Target="../drawings/vmlDrawing11.vml" />
  <Relationship Id="rId1" Type="http://schemas.openxmlformats.org/officeDocument/2006/relationships/printerSettings" Target="../printerSettings/printerSettings18.bin" />
</Relationships>
</file>

<file path=xl/worksheets/_rels/sheet19.xml.rels>&#65279;<?xml version="1.0" encoding="utf-8" standalone="yes"?>
<Relationships xmlns="http://schemas.openxmlformats.org/package/2006/relationships">
  <Relationship Id="rId1" Type="http://schemas.openxmlformats.org/officeDocument/2006/relationships/printerSettings" Target="../printerSettings/printerSettings19.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_rels/sheet20.xml.rels>&#65279;<?xml version="1.0" encoding="utf-8" standalone="yes"?>
<Relationships xmlns="http://schemas.openxmlformats.org/package/2006/relationships">
  <Relationship Id="rId3" Type="http://schemas.openxmlformats.org/officeDocument/2006/relationships/comments" Target="../comments12.xml" />
  <Relationship Id="rId2" Type="http://schemas.openxmlformats.org/officeDocument/2006/relationships/vmlDrawing" Target="../drawings/vmlDrawing12.vml" />
  <Relationship Id="rId1" Type="http://schemas.openxmlformats.org/officeDocument/2006/relationships/printerSettings" Target="../printerSettings/printerSettings20.bin" />
</Relationships>
</file>

<file path=xl/worksheets/_rels/sheet21.xml.rels>&#65279;<?xml version="1.0" encoding="utf-8" standalone="yes"?>
<Relationships xmlns="http://schemas.openxmlformats.org/package/2006/relationships">
  <Relationship Id="rId1" Type="http://schemas.openxmlformats.org/officeDocument/2006/relationships/printerSettings" Target="../printerSettings/printerSettings21.bin" />
</Relationships>
</file>

<file path=xl/worksheets/_rels/sheet22.xml.rels>&#65279;<?xml version="1.0" encoding="utf-8" standalone="yes"?>
<Relationships xmlns="http://schemas.openxmlformats.org/package/2006/relationships">
  <Relationship Id="rId1" Type="http://schemas.openxmlformats.org/officeDocument/2006/relationships/printerSettings" Target="../printerSettings/printerSettings22.bin" />
</Relationships>
</file>

<file path=xl/worksheets/_rels/sheet23.xml.rels>&#65279;<?xml version="1.0" encoding="utf-8" standalone="yes"?>
<Relationships xmlns="http://schemas.openxmlformats.org/package/2006/relationships">
  <Relationship Id="rId3" Type="http://schemas.openxmlformats.org/officeDocument/2006/relationships/comments" Target="../comments13.xml" />
  <Relationship Id="rId2" Type="http://schemas.openxmlformats.org/officeDocument/2006/relationships/vmlDrawing" Target="../drawings/vmlDrawing13.vml" />
  <Relationship Id="rId1" Type="http://schemas.openxmlformats.org/officeDocument/2006/relationships/printerSettings" Target="../printerSettings/printerSettings23.bin" />
</Relationships>
</file>

<file path=xl/worksheets/_rels/sheet24.xml.rels>&#65279;<?xml version="1.0" encoding="utf-8" standalone="yes"?>
<Relationships xmlns="http://schemas.openxmlformats.org/package/2006/relationships">
  <Relationship Id="rId3" Type="http://schemas.openxmlformats.org/officeDocument/2006/relationships/comments" Target="../comments14.xml" />
  <Relationship Id="rId2" Type="http://schemas.openxmlformats.org/officeDocument/2006/relationships/vmlDrawing" Target="../drawings/vmlDrawing14.vml" />
  <Relationship Id="rId1" Type="http://schemas.openxmlformats.org/officeDocument/2006/relationships/printerSettings" Target="../printerSettings/printerSettings24.bin" />
</Relationships>
</file>

<file path=xl/worksheets/_rels/sheet25.xml.rels>&#65279;<?xml version="1.0" encoding="utf-8" standalone="yes"?>
<Relationships xmlns="http://schemas.openxmlformats.org/package/2006/relationships">
  <Relationship Id="rId3" Type="http://schemas.openxmlformats.org/officeDocument/2006/relationships/comments" Target="../comments15.xml" />
  <Relationship Id="rId2" Type="http://schemas.openxmlformats.org/officeDocument/2006/relationships/vmlDrawing" Target="../drawings/vmlDrawing15.vml" />
  <Relationship Id="rId1" Type="http://schemas.openxmlformats.org/officeDocument/2006/relationships/printerSettings" Target="../printerSettings/printerSettings25.bin"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cols>
    <col min="1" max="20" width="3.875" style="2" customWidth="1"/>
    <col min="21" max="255" width="4.25" style="2" customWidth="1"/>
    <col min="256" max="16384" width="8.25" style="2"/>
  </cols>
  <sheetData>
    <row r="1" spans="1:20" ht="12.75" customHeight="1">
      <c r="A1" s="1" t="s">
        <v>89</v>
      </c>
    </row>
    <row r="2" spans="1:20" ht="12.75" customHeight="1">
      <c r="L2" s="31" t="s">
        <v>90</v>
      </c>
    </row>
    <row r="3" spans="1:20" ht="12.75" customHeight="1" thickBot="1">
      <c r="A3" s="474"/>
      <c r="B3" s="3"/>
      <c r="C3" s="3"/>
      <c r="D3" s="3"/>
      <c r="E3" s="3"/>
      <c r="F3" s="3"/>
      <c r="G3" s="3"/>
      <c r="H3" s="3"/>
      <c r="I3" s="416"/>
    </row>
    <row r="4" spans="1:20" ht="12.75" customHeight="1" thickBot="1">
      <c r="A4" s="474"/>
      <c r="B4" s="3"/>
      <c r="C4" s="3"/>
      <c r="D4" s="3"/>
      <c r="E4" s="3"/>
      <c r="F4" s="3"/>
      <c r="G4" s="3"/>
      <c r="H4" s="3"/>
      <c r="I4" s="416"/>
      <c r="N4" s="475" t="s">
        <v>55</v>
      </c>
      <c r="O4" s="476"/>
      <c r="P4" s="477"/>
      <c r="Q4" s="477"/>
      <c r="R4" s="477"/>
      <c r="S4" s="477"/>
      <c r="T4" s="478"/>
    </row>
    <row r="5" spans="1:20" ht="12.75" customHeight="1" thickBot="1">
      <c r="B5" s="32"/>
      <c r="C5" s="33"/>
      <c r="D5" s="33"/>
      <c r="E5" s="33"/>
      <c r="F5" s="33"/>
      <c r="G5" s="33"/>
      <c r="H5" s="33"/>
    </row>
    <row r="6" spans="1:20" ht="12.75" customHeight="1">
      <c r="A6" s="4"/>
      <c r="B6" s="479" t="s">
        <v>24</v>
      </c>
      <c r="C6" s="480"/>
      <c r="D6" s="481"/>
      <c r="E6" s="482"/>
      <c r="F6" s="482"/>
      <c r="G6" s="482"/>
      <c r="H6" s="482"/>
      <c r="I6" s="482"/>
      <c r="J6" s="482"/>
      <c r="K6" s="482"/>
      <c r="L6" s="482"/>
      <c r="M6" s="482"/>
      <c r="N6" s="482"/>
      <c r="O6" s="482"/>
      <c r="P6" s="482"/>
      <c r="Q6" s="482"/>
      <c r="R6" s="483"/>
      <c r="S6" s="483"/>
      <c r="T6" s="484"/>
    </row>
    <row r="7" spans="1:20" ht="12.75" customHeight="1">
      <c r="A7" s="5" t="s">
        <v>61</v>
      </c>
      <c r="B7" s="386" t="s">
        <v>33</v>
      </c>
      <c r="C7" s="411"/>
      <c r="D7" s="461"/>
      <c r="E7" s="390"/>
      <c r="F7" s="390"/>
      <c r="G7" s="390"/>
      <c r="H7" s="390"/>
      <c r="I7" s="390"/>
      <c r="J7" s="390"/>
      <c r="K7" s="390"/>
      <c r="L7" s="390"/>
      <c r="M7" s="390"/>
      <c r="N7" s="390"/>
      <c r="O7" s="390"/>
      <c r="P7" s="390"/>
      <c r="Q7" s="390"/>
      <c r="R7" s="391"/>
      <c r="S7" s="391"/>
      <c r="T7" s="462"/>
    </row>
    <row r="8" spans="1:20" ht="12.75" customHeight="1">
      <c r="A8" s="5"/>
      <c r="B8" s="450" t="s">
        <v>32</v>
      </c>
      <c r="C8" s="449"/>
      <c r="D8" s="6" t="s">
        <v>31</v>
      </c>
      <c r="E8" s="7"/>
      <c r="F8" s="7"/>
      <c r="G8" s="7"/>
      <c r="H8" s="7"/>
      <c r="I8" s="7"/>
      <c r="J8" s="7"/>
      <c r="K8" s="7"/>
      <c r="L8" s="7"/>
      <c r="M8" s="7"/>
      <c r="N8" s="7"/>
      <c r="O8" s="7"/>
      <c r="P8" s="7"/>
      <c r="Q8" s="7"/>
      <c r="R8" s="7"/>
      <c r="S8" s="7"/>
      <c r="T8" s="8"/>
    </row>
    <row r="9" spans="1:20" ht="12.75" customHeight="1">
      <c r="A9" s="5" t="s">
        <v>62</v>
      </c>
      <c r="B9" s="485"/>
      <c r="C9" s="467"/>
      <c r="D9" s="9"/>
      <c r="E9" s="10"/>
      <c r="F9" s="11" t="s">
        <v>27</v>
      </c>
      <c r="G9" s="12"/>
      <c r="H9" s="12"/>
      <c r="I9" s="486" t="s">
        <v>26</v>
      </c>
      <c r="J9" s="486"/>
      <c r="K9" s="10"/>
      <c r="L9" s="10"/>
      <c r="M9" s="10"/>
      <c r="N9" s="10"/>
      <c r="O9" s="10"/>
      <c r="P9" s="10"/>
      <c r="Q9" s="10"/>
      <c r="R9" s="10"/>
      <c r="S9" s="10"/>
      <c r="T9" s="13"/>
    </row>
    <row r="10" spans="1:20" ht="12.75" customHeight="1">
      <c r="A10" s="14"/>
      <c r="B10" s="381"/>
      <c r="C10" s="382"/>
      <c r="D10" s="15"/>
      <c r="E10" s="16"/>
      <c r="F10" s="16"/>
      <c r="G10" s="16"/>
      <c r="H10" s="16"/>
      <c r="I10" s="16"/>
      <c r="J10" s="16"/>
      <c r="K10" s="16"/>
      <c r="L10" s="16"/>
      <c r="M10" s="16"/>
      <c r="N10" s="16"/>
      <c r="O10" s="16"/>
      <c r="P10" s="16"/>
      <c r="Q10" s="16"/>
      <c r="R10" s="16"/>
      <c r="S10" s="16"/>
      <c r="T10" s="17"/>
    </row>
    <row r="11" spans="1:20" ht="12.75" customHeight="1">
      <c r="A11" s="18"/>
      <c r="B11" s="386" t="s">
        <v>30</v>
      </c>
      <c r="C11" s="411"/>
      <c r="D11" s="411" t="s">
        <v>29</v>
      </c>
      <c r="E11" s="411"/>
      <c r="F11" s="458"/>
      <c r="G11" s="458"/>
      <c r="H11" s="458"/>
      <c r="I11" s="458"/>
      <c r="J11" s="459"/>
      <c r="K11" s="460" t="s">
        <v>28</v>
      </c>
      <c r="L11" s="460"/>
      <c r="M11" s="461"/>
      <c r="N11" s="390"/>
      <c r="O11" s="390"/>
      <c r="P11" s="390"/>
      <c r="Q11" s="390"/>
      <c r="R11" s="391"/>
      <c r="S11" s="391"/>
      <c r="T11" s="462"/>
    </row>
    <row r="12" spans="1:20" ht="12.75" customHeight="1">
      <c r="A12" s="463" t="s">
        <v>56</v>
      </c>
      <c r="B12" s="428"/>
      <c r="C12" s="428"/>
      <c r="D12" s="428"/>
      <c r="E12" s="428"/>
      <c r="F12" s="428"/>
      <c r="G12" s="428"/>
      <c r="H12" s="428"/>
      <c r="I12" s="464"/>
      <c r="J12" s="377" t="s">
        <v>54</v>
      </c>
      <c r="K12" s="378"/>
      <c r="L12" s="378"/>
      <c r="M12" s="378"/>
      <c r="N12" s="378"/>
      <c r="O12" s="378"/>
      <c r="P12" s="378"/>
      <c r="Q12" s="378"/>
      <c r="R12" s="384"/>
      <c r="S12" s="384"/>
      <c r="T12" s="385"/>
    </row>
    <row r="13" spans="1:20" ht="13.5">
      <c r="A13" s="465" t="s">
        <v>25</v>
      </c>
      <c r="B13" s="466"/>
      <c r="C13" s="411" t="s">
        <v>24</v>
      </c>
      <c r="D13" s="377"/>
      <c r="E13" s="19"/>
      <c r="F13" s="20"/>
      <c r="G13" s="20"/>
      <c r="H13" s="20"/>
      <c r="I13" s="21"/>
      <c r="J13" s="389" t="s">
        <v>23</v>
      </c>
      <c r="K13" s="467"/>
      <c r="L13" s="468" t="s">
        <v>22</v>
      </c>
      <c r="M13" s="469"/>
      <c r="N13" s="469"/>
      <c r="O13" s="469"/>
      <c r="P13" s="469"/>
      <c r="Q13" s="469"/>
      <c r="R13" s="391"/>
      <c r="S13" s="391"/>
      <c r="T13" s="462"/>
    </row>
    <row r="14" spans="1:20" ht="20.25" customHeight="1">
      <c r="A14" s="470" t="s">
        <v>53</v>
      </c>
      <c r="B14" s="471"/>
      <c r="C14" s="411" t="s">
        <v>21</v>
      </c>
      <c r="D14" s="377"/>
      <c r="E14" s="380"/>
      <c r="F14" s="472"/>
      <c r="G14" s="472"/>
      <c r="H14" s="472"/>
      <c r="I14" s="473"/>
      <c r="J14" s="380"/>
      <c r="K14" s="381"/>
      <c r="L14" s="22"/>
      <c r="M14" s="23"/>
      <c r="N14" s="23"/>
      <c r="O14" s="23"/>
      <c r="P14" s="23"/>
      <c r="Q14" s="23"/>
      <c r="R14" s="23"/>
      <c r="S14" s="23"/>
      <c r="T14" s="24"/>
    </row>
    <row r="15" spans="1:20" ht="12.75" customHeight="1">
      <c r="A15" s="454" t="s">
        <v>20</v>
      </c>
      <c r="B15" s="450"/>
      <c r="C15" s="450"/>
      <c r="D15" s="450"/>
      <c r="E15" s="449"/>
      <c r="F15" s="411" t="s">
        <v>63</v>
      </c>
      <c r="G15" s="411"/>
      <c r="H15" s="411"/>
      <c r="I15" s="427" t="s">
        <v>52</v>
      </c>
      <c r="J15" s="428"/>
      <c r="K15" s="429"/>
      <c r="L15" s="411" t="s">
        <v>51</v>
      </c>
      <c r="M15" s="411"/>
      <c r="N15" s="411"/>
      <c r="O15" s="411" t="s">
        <v>50</v>
      </c>
      <c r="P15" s="411"/>
      <c r="Q15" s="377"/>
      <c r="R15" s="456" t="s">
        <v>64</v>
      </c>
      <c r="S15" s="456"/>
      <c r="T15" s="457"/>
    </row>
    <row r="16" spans="1:20" ht="12.75" customHeight="1">
      <c r="A16" s="455"/>
      <c r="B16" s="381"/>
      <c r="C16" s="381"/>
      <c r="D16" s="381"/>
      <c r="E16" s="382"/>
      <c r="F16" s="25" t="s">
        <v>18</v>
      </c>
      <c r="G16" s="377" t="s">
        <v>57</v>
      </c>
      <c r="H16" s="386"/>
      <c r="I16" s="26" t="s">
        <v>18</v>
      </c>
      <c r="J16" s="377" t="s">
        <v>57</v>
      </c>
      <c r="K16" s="386"/>
      <c r="L16" s="26" t="s">
        <v>18</v>
      </c>
      <c r="M16" s="377" t="s">
        <v>57</v>
      </c>
      <c r="N16" s="386"/>
      <c r="O16" s="26" t="s">
        <v>18</v>
      </c>
      <c r="P16" s="377" t="s">
        <v>57</v>
      </c>
      <c r="Q16" s="378"/>
      <c r="R16" s="26" t="s">
        <v>18</v>
      </c>
      <c r="S16" s="377" t="s">
        <v>57</v>
      </c>
      <c r="T16" s="451"/>
    </row>
    <row r="17" spans="1:20" ht="12.75" customHeight="1">
      <c r="A17" s="27"/>
      <c r="B17" s="448" t="s">
        <v>17</v>
      </c>
      <c r="C17" s="449"/>
      <c r="D17" s="427" t="s">
        <v>16</v>
      </c>
      <c r="E17" s="429"/>
      <c r="F17" s="26"/>
      <c r="G17" s="377"/>
      <c r="H17" s="386"/>
      <c r="I17" s="26"/>
      <c r="J17" s="377"/>
      <c r="K17" s="386"/>
      <c r="L17" s="26"/>
      <c r="M17" s="377"/>
      <c r="N17" s="386"/>
      <c r="O17" s="26"/>
      <c r="P17" s="377"/>
      <c r="Q17" s="378"/>
      <c r="R17" s="26"/>
      <c r="S17" s="377"/>
      <c r="T17" s="451"/>
    </row>
    <row r="18" spans="1:20" ht="12.75" customHeight="1">
      <c r="A18" s="27"/>
      <c r="B18" s="380"/>
      <c r="C18" s="382"/>
      <c r="D18" s="427" t="s">
        <v>15</v>
      </c>
      <c r="E18" s="429"/>
      <c r="F18" s="26"/>
      <c r="G18" s="377"/>
      <c r="H18" s="386"/>
      <c r="I18" s="26"/>
      <c r="J18" s="377"/>
      <c r="K18" s="386"/>
      <c r="L18" s="26"/>
      <c r="M18" s="377"/>
      <c r="N18" s="386"/>
      <c r="O18" s="26"/>
      <c r="P18" s="377"/>
      <c r="Q18" s="378"/>
      <c r="R18" s="26"/>
      <c r="S18" s="377"/>
      <c r="T18" s="451"/>
    </row>
    <row r="19" spans="1:20" ht="12.75" customHeight="1">
      <c r="A19" s="27"/>
      <c r="B19" s="427" t="s">
        <v>14</v>
      </c>
      <c r="C19" s="428"/>
      <c r="D19" s="428"/>
      <c r="E19" s="429"/>
      <c r="F19" s="377"/>
      <c r="G19" s="378"/>
      <c r="H19" s="386"/>
      <c r="I19" s="377"/>
      <c r="J19" s="378"/>
      <c r="K19" s="386"/>
      <c r="L19" s="377"/>
      <c r="M19" s="378"/>
      <c r="N19" s="386"/>
      <c r="O19" s="377"/>
      <c r="P19" s="378"/>
      <c r="Q19" s="378"/>
      <c r="R19" s="377"/>
      <c r="S19" s="378"/>
      <c r="T19" s="451"/>
    </row>
    <row r="20" spans="1:20" ht="12.75" customHeight="1">
      <c r="A20" s="27"/>
      <c r="B20" s="427" t="s">
        <v>13</v>
      </c>
      <c r="C20" s="428"/>
      <c r="D20" s="428"/>
      <c r="E20" s="429"/>
      <c r="F20" s="370"/>
      <c r="G20" s="371"/>
      <c r="H20" s="452"/>
      <c r="I20" s="370"/>
      <c r="J20" s="371"/>
      <c r="K20" s="452"/>
      <c r="L20" s="370"/>
      <c r="M20" s="371"/>
      <c r="N20" s="452"/>
      <c r="O20" s="370"/>
      <c r="P20" s="371"/>
      <c r="Q20" s="371"/>
      <c r="R20" s="370"/>
      <c r="S20" s="371"/>
      <c r="T20" s="453"/>
    </row>
    <row r="21" spans="1:20" ht="12.75" customHeight="1">
      <c r="A21" s="27"/>
      <c r="B21" s="450"/>
      <c r="C21" s="450"/>
      <c r="D21" s="450"/>
      <c r="E21" s="449"/>
      <c r="F21" s="411" t="s">
        <v>49</v>
      </c>
      <c r="G21" s="411"/>
      <c r="H21" s="411"/>
      <c r="I21" s="377" t="s">
        <v>48</v>
      </c>
      <c r="J21" s="378"/>
      <c r="K21" s="386"/>
      <c r="L21" s="427" t="s">
        <v>65</v>
      </c>
      <c r="M21" s="428"/>
      <c r="N21" s="429"/>
      <c r="O21" s="377" t="s">
        <v>19</v>
      </c>
      <c r="P21" s="378"/>
      <c r="Q21" s="378"/>
      <c r="R21" s="34"/>
      <c r="T21" s="35"/>
    </row>
    <row r="22" spans="1:20" ht="12.75" customHeight="1">
      <c r="A22" s="27"/>
      <c r="B22" s="381"/>
      <c r="C22" s="381"/>
      <c r="D22" s="381"/>
      <c r="E22" s="382"/>
      <c r="F22" s="25" t="s">
        <v>18</v>
      </c>
      <c r="G22" s="377" t="s">
        <v>57</v>
      </c>
      <c r="H22" s="386"/>
      <c r="I22" s="26" t="s">
        <v>18</v>
      </c>
      <c r="J22" s="377" t="s">
        <v>57</v>
      </c>
      <c r="K22" s="386"/>
      <c r="L22" s="26" t="s">
        <v>18</v>
      </c>
      <c r="M22" s="377" t="s">
        <v>57</v>
      </c>
      <c r="N22" s="386"/>
      <c r="O22" s="26" t="s">
        <v>18</v>
      </c>
      <c r="P22" s="377" t="s">
        <v>57</v>
      </c>
      <c r="Q22" s="378"/>
      <c r="R22" s="34"/>
      <c r="T22" s="35"/>
    </row>
    <row r="23" spans="1:20" ht="12.75" customHeight="1">
      <c r="A23" s="27"/>
      <c r="B23" s="448" t="s">
        <v>17</v>
      </c>
      <c r="C23" s="449"/>
      <c r="D23" s="427" t="s">
        <v>16</v>
      </c>
      <c r="E23" s="429"/>
      <c r="F23" s="26"/>
      <c r="G23" s="377"/>
      <c r="H23" s="386"/>
      <c r="I23" s="26"/>
      <c r="J23" s="377"/>
      <c r="K23" s="386"/>
      <c r="L23" s="26"/>
      <c r="M23" s="377"/>
      <c r="N23" s="386"/>
      <c r="O23" s="26"/>
      <c r="P23" s="377"/>
      <c r="Q23" s="378"/>
      <c r="R23" s="34"/>
      <c r="T23" s="35"/>
    </row>
    <row r="24" spans="1:20" ht="12.75" customHeight="1">
      <c r="A24" s="27"/>
      <c r="B24" s="380"/>
      <c r="C24" s="382"/>
      <c r="D24" s="427" t="s">
        <v>15</v>
      </c>
      <c r="E24" s="429"/>
      <c r="F24" s="26"/>
      <c r="G24" s="377"/>
      <c r="H24" s="386"/>
      <c r="I24" s="26"/>
      <c r="J24" s="377"/>
      <c r="K24" s="386"/>
      <c r="L24" s="26"/>
      <c r="M24" s="377"/>
      <c r="N24" s="386"/>
      <c r="O24" s="26"/>
      <c r="P24" s="377"/>
      <c r="Q24" s="378"/>
      <c r="R24" s="34"/>
      <c r="T24" s="35"/>
    </row>
    <row r="25" spans="1:20" ht="12.75" customHeight="1">
      <c r="A25" s="27"/>
      <c r="B25" s="427" t="s">
        <v>14</v>
      </c>
      <c r="C25" s="428"/>
      <c r="D25" s="428"/>
      <c r="E25" s="429"/>
      <c r="F25" s="377"/>
      <c r="G25" s="378"/>
      <c r="H25" s="386"/>
      <c r="I25" s="377"/>
      <c r="J25" s="378"/>
      <c r="K25" s="386"/>
      <c r="L25" s="377"/>
      <c r="M25" s="378"/>
      <c r="N25" s="386"/>
      <c r="O25" s="411"/>
      <c r="P25" s="411"/>
      <c r="Q25" s="377"/>
      <c r="R25" s="34"/>
      <c r="T25" s="35"/>
    </row>
    <row r="26" spans="1:20" ht="12.75" customHeight="1">
      <c r="A26" s="27"/>
      <c r="B26" s="427" t="s">
        <v>13</v>
      </c>
      <c r="C26" s="428"/>
      <c r="D26" s="428"/>
      <c r="E26" s="429"/>
      <c r="F26" s="430"/>
      <c r="G26" s="431"/>
      <c r="H26" s="432"/>
      <c r="I26" s="430"/>
      <c r="J26" s="431"/>
      <c r="K26" s="432"/>
      <c r="L26" s="430"/>
      <c r="M26" s="431"/>
      <c r="N26" s="432"/>
      <c r="O26" s="433"/>
      <c r="P26" s="433"/>
      <c r="Q26" s="430"/>
      <c r="R26" s="34"/>
      <c r="T26" s="35"/>
    </row>
    <row r="27" spans="1:20" s="37" customFormat="1" ht="13.5" customHeight="1">
      <c r="A27" s="36"/>
      <c r="B27" s="434" t="s">
        <v>66</v>
      </c>
      <c r="C27" s="435"/>
      <c r="D27" s="435"/>
      <c r="E27" s="436"/>
      <c r="F27" s="442" t="s">
        <v>67</v>
      </c>
      <c r="G27" s="383"/>
      <c r="H27" s="383"/>
      <c r="I27" s="383"/>
      <c r="J27" s="383"/>
      <c r="K27" s="383"/>
      <c r="L27" s="383"/>
      <c r="M27" s="383"/>
      <c r="N27" s="383"/>
      <c r="O27" s="383"/>
      <c r="P27" s="383"/>
      <c r="Q27" s="383"/>
      <c r="R27" s="383"/>
      <c r="S27" s="383"/>
      <c r="T27" s="443"/>
    </row>
    <row r="28" spans="1:20" s="37" customFormat="1" ht="13.5" customHeight="1">
      <c r="A28" s="36"/>
      <c r="B28" s="437"/>
      <c r="C28" s="391"/>
      <c r="D28" s="391"/>
      <c r="E28" s="438"/>
      <c r="F28" s="38" t="s">
        <v>68</v>
      </c>
      <c r="G28" s="39"/>
      <c r="H28" s="39"/>
      <c r="I28" s="444" t="s">
        <v>69</v>
      </c>
      <c r="J28" s="444"/>
      <c r="K28" s="444"/>
      <c r="L28" s="444"/>
      <c r="M28" s="444" t="s">
        <v>70</v>
      </c>
      <c r="N28" s="444"/>
      <c r="O28" s="444"/>
      <c r="P28" s="444"/>
      <c r="Q28" s="444" t="s">
        <v>71</v>
      </c>
      <c r="R28" s="444"/>
      <c r="S28" s="444"/>
      <c r="T28" s="445"/>
    </row>
    <row r="29" spans="1:20" s="37" customFormat="1" ht="13.5" customHeight="1">
      <c r="A29" s="36"/>
      <c r="B29" s="437"/>
      <c r="C29" s="391"/>
      <c r="D29" s="391"/>
      <c r="E29" s="438"/>
      <c r="F29" s="38" t="s">
        <v>72</v>
      </c>
      <c r="G29" s="39"/>
      <c r="H29" s="39"/>
      <c r="I29" s="442"/>
      <c r="J29" s="446"/>
      <c r="K29" s="446"/>
      <c r="L29" s="447"/>
      <c r="M29" s="442"/>
      <c r="N29" s="446"/>
      <c r="O29" s="446"/>
      <c r="P29" s="447"/>
      <c r="Q29" s="442"/>
      <c r="R29" s="384"/>
      <c r="S29" s="384"/>
      <c r="T29" s="385"/>
    </row>
    <row r="30" spans="1:20" s="37" customFormat="1" ht="13.5" customHeight="1">
      <c r="A30" s="36"/>
      <c r="B30" s="437"/>
      <c r="C30" s="391"/>
      <c r="D30" s="391"/>
      <c r="E30" s="438"/>
      <c r="F30" s="38" t="s">
        <v>73</v>
      </c>
      <c r="G30" s="39"/>
      <c r="H30" s="39"/>
      <c r="I30" s="442"/>
      <c r="J30" s="446"/>
      <c r="K30" s="446"/>
      <c r="L30" s="447"/>
      <c r="M30" s="442"/>
      <c r="N30" s="446"/>
      <c r="O30" s="446"/>
      <c r="P30" s="447"/>
      <c r="Q30" s="442"/>
      <c r="R30" s="384"/>
      <c r="S30" s="384"/>
      <c r="T30" s="385"/>
    </row>
    <row r="31" spans="1:20" s="37" customFormat="1" ht="13.5" customHeight="1">
      <c r="A31" s="40"/>
      <c r="B31" s="439"/>
      <c r="C31" s="440"/>
      <c r="D31" s="440"/>
      <c r="E31" s="441"/>
      <c r="F31" s="38" t="s">
        <v>74</v>
      </c>
      <c r="G31" s="39"/>
      <c r="H31" s="39"/>
      <c r="I31" s="442"/>
      <c r="J31" s="446"/>
      <c r="K31" s="446"/>
      <c r="L31" s="447"/>
      <c r="M31" s="442"/>
      <c r="N31" s="446"/>
      <c r="O31" s="446"/>
      <c r="P31" s="447"/>
      <c r="Q31" s="442"/>
      <c r="R31" s="384"/>
      <c r="S31" s="384"/>
      <c r="T31" s="385"/>
    </row>
    <row r="32" spans="1:20" ht="12.75" customHeight="1">
      <c r="A32" s="410" t="s">
        <v>12</v>
      </c>
      <c r="B32" s="411"/>
      <c r="C32" s="411"/>
      <c r="D32" s="411"/>
      <c r="E32" s="411"/>
      <c r="F32" s="377"/>
      <c r="G32" s="378"/>
      <c r="H32" s="378"/>
      <c r="I32" s="378"/>
      <c r="J32" s="378"/>
      <c r="K32" s="378"/>
      <c r="L32" s="378"/>
      <c r="M32" s="378"/>
      <c r="N32" s="378"/>
      <c r="O32" s="378"/>
      <c r="P32" s="378"/>
      <c r="Q32" s="378"/>
      <c r="R32" s="372"/>
      <c r="S32" s="372"/>
      <c r="T32" s="373"/>
    </row>
    <row r="33" spans="1:21" ht="12.75" customHeight="1">
      <c r="A33" s="410"/>
      <c r="B33" s="369" t="s">
        <v>11</v>
      </c>
      <c r="C33" s="369"/>
      <c r="D33" s="369"/>
      <c r="E33" s="369"/>
      <c r="F33" s="374" t="s">
        <v>75</v>
      </c>
      <c r="G33" s="375"/>
      <c r="H33" s="375"/>
      <c r="I33" s="375"/>
      <c r="J33" s="375"/>
      <c r="K33" s="375"/>
      <c r="L33" s="375"/>
      <c r="M33" s="375"/>
      <c r="N33" s="375"/>
      <c r="O33" s="375"/>
      <c r="P33" s="375"/>
      <c r="Q33" s="375"/>
      <c r="R33" s="372"/>
      <c r="S33" s="372"/>
      <c r="T33" s="373"/>
    </row>
    <row r="34" spans="1:21" ht="12.75" customHeight="1">
      <c r="A34" s="410"/>
      <c r="B34" s="369" t="s">
        <v>10</v>
      </c>
      <c r="C34" s="369"/>
      <c r="D34" s="369"/>
      <c r="E34" s="369"/>
      <c r="F34" s="374" t="s">
        <v>76</v>
      </c>
      <c r="G34" s="375"/>
      <c r="H34" s="375"/>
      <c r="I34" s="375"/>
      <c r="J34" s="375"/>
      <c r="K34" s="375"/>
      <c r="L34" s="375"/>
      <c r="M34" s="375"/>
      <c r="N34" s="375"/>
      <c r="O34" s="375"/>
      <c r="P34" s="375"/>
      <c r="Q34" s="375"/>
      <c r="R34" s="372"/>
      <c r="S34" s="372"/>
      <c r="T34" s="373"/>
    </row>
    <row r="35" spans="1:21" ht="12.75" customHeight="1">
      <c r="A35" s="410"/>
      <c r="B35" s="412" t="s">
        <v>47</v>
      </c>
      <c r="C35" s="413"/>
      <c r="D35" s="413"/>
      <c r="E35" s="414"/>
      <c r="F35" s="421" t="s">
        <v>46</v>
      </c>
      <c r="G35" s="422"/>
      <c r="H35" s="423" t="s">
        <v>45</v>
      </c>
      <c r="I35" s="423"/>
      <c r="J35" s="423"/>
      <c r="K35" s="423"/>
      <c r="L35" s="423"/>
      <c r="M35" s="423"/>
      <c r="N35" s="423"/>
      <c r="O35" s="423"/>
      <c r="P35" s="423"/>
      <c r="Q35" s="424"/>
      <c r="R35" s="41"/>
      <c r="S35" s="42"/>
      <c r="T35" s="43"/>
    </row>
    <row r="36" spans="1:21" ht="12.75" customHeight="1">
      <c r="A36" s="410"/>
      <c r="B36" s="415"/>
      <c r="C36" s="416"/>
      <c r="D36" s="416"/>
      <c r="E36" s="417"/>
      <c r="F36" s="421"/>
      <c r="G36" s="422"/>
      <c r="H36" s="425" t="s">
        <v>44</v>
      </c>
      <c r="I36" s="425"/>
      <c r="J36" s="425" t="s">
        <v>43</v>
      </c>
      <c r="K36" s="425"/>
      <c r="L36" s="425" t="s">
        <v>42</v>
      </c>
      <c r="M36" s="425"/>
      <c r="N36" s="425" t="s">
        <v>41</v>
      </c>
      <c r="O36" s="425"/>
      <c r="P36" s="425" t="s">
        <v>40</v>
      </c>
      <c r="Q36" s="426"/>
      <c r="R36" s="34"/>
      <c r="T36" s="35"/>
    </row>
    <row r="37" spans="1:21" ht="12.75" customHeight="1">
      <c r="A37" s="410"/>
      <c r="B37" s="415"/>
      <c r="C37" s="416"/>
      <c r="D37" s="416"/>
      <c r="E37" s="417"/>
      <c r="F37" s="405"/>
      <c r="G37" s="405"/>
      <c r="H37" s="405"/>
      <c r="I37" s="405"/>
      <c r="J37" s="405"/>
      <c r="K37" s="405"/>
      <c r="L37" s="405"/>
      <c r="M37" s="405"/>
      <c r="N37" s="405"/>
      <c r="O37" s="405"/>
      <c r="P37" s="405"/>
      <c r="Q37" s="406"/>
      <c r="R37" s="34"/>
      <c r="T37" s="35"/>
    </row>
    <row r="38" spans="1:21" ht="12.75" customHeight="1">
      <c r="A38" s="410"/>
      <c r="B38" s="415"/>
      <c r="C38" s="416"/>
      <c r="D38" s="416"/>
      <c r="E38" s="417"/>
      <c r="F38" s="405" t="s">
        <v>77</v>
      </c>
      <c r="G38" s="405"/>
      <c r="H38" s="405" t="s">
        <v>78</v>
      </c>
      <c r="I38" s="406"/>
      <c r="J38" s="407" t="s">
        <v>79</v>
      </c>
      <c r="K38" s="407"/>
      <c r="L38" s="44"/>
      <c r="M38" s="44"/>
      <c r="N38" s="44"/>
      <c r="O38" s="44"/>
      <c r="P38" s="44"/>
      <c r="Q38" s="44"/>
      <c r="R38" s="45"/>
      <c r="S38" s="45"/>
      <c r="T38" s="46"/>
      <c r="U38" s="45"/>
    </row>
    <row r="39" spans="1:21" ht="12.75" customHeight="1">
      <c r="A39" s="410"/>
      <c r="B39" s="415"/>
      <c r="C39" s="416"/>
      <c r="D39" s="416"/>
      <c r="E39" s="417"/>
      <c r="F39" s="405"/>
      <c r="G39" s="405"/>
      <c r="H39" s="405"/>
      <c r="I39" s="406"/>
      <c r="J39" s="407"/>
      <c r="K39" s="407"/>
      <c r="L39" s="45"/>
      <c r="M39" s="45"/>
      <c r="N39" s="45"/>
      <c r="O39" s="45"/>
      <c r="P39" s="45"/>
      <c r="Q39" s="45"/>
      <c r="R39" s="45"/>
      <c r="S39" s="45"/>
      <c r="T39" s="46"/>
      <c r="U39" s="45"/>
    </row>
    <row r="40" spans="1:21" ht="12.75" customHeight="1">
      <c r="A40" s="410"/>
      <c r="B40" s="418"/>
      <c r="C40" s="419"/>
      <c r="D40" s="419"/>
      <c r="E40" s="420"/>
      <c r="F40" s="406"/>
      <c r="G40" s="408"/>
      <c r="H40" s="406"/>
      <c r="I40" s="409"/>
      <c r="J40" s="405"/>
      <c r="K40" s="405"/>
      <c r="L40" s="47"/>
      <c r="M40" s="47"/>
      <c r="N40" s="47"/>
      <c r="O40" s="47"/>
      <c r="P40" s="47"/>
      <c r="Q40" s="47"/>
      <c r="R40" s="47"/>
      <c r="S40" s="47"/>
      <c r="T40" s="48"/>
      <c r="U40" s="45"/>
    </row>
    <row r="41" spans="1:21" ht="12.75" customHeight="1">
      <c r="A41" s="410"/>
      <c r="B41" s="374" t="s">
        <v>39</v>
      </c>
      <c r="C41" s="375"/>
      <c r="D41" s="375"/>
      <c r="E41" s="376"/>
      <c r="F41" s="377" t="s">
        <v>80</v>
      </c>
      <c r="G41" s="378"/>
      <c r="H41" s="378"/>
      <c r="I41" s="378"/>
      <c r="J41" s="378"/>
      <c r="K41" s="378"/>
      <c r="L41" s="378"/>
      <c r="M41" s="378"/>
      <c r="N41" s="378"/>
      <c r="O41" s="378"/>
      <c r="P41" s="378"/>
      <c r="Q41" s="378"/>
      <c r="R41" s="372"/>
      <c r="S41" s="372"/>
      <c r="T41" s="373"/>
    </row>
    <row r="42" spans="1:21" ht="12.75" customHeight="1">
      <c r="A42" s="410"/>
      <c r="B42" s="369" t="s">
        <v>38</v>
      </c>
      <c r="C42" s="369"/>
      <c r="D42" s="369"/>
      <c r="E42" s="369"/>
      <c r="F42" s="370"/>
      <c r="G42" s="371"/>
      <c r="H42" s="371"/>
      <c r="I42" s="371"/>
      <c r="J42" s="371"/>
      <c r="K42" s="371"/>
      <c r="L42" s="371"/>
      <c r="M42" s="371"/>
      <c r="N42" s="371"/>
      <c r="O42" s="371"/>
      <c r="P42" s="371"/>
      <c r="Q42" s="371"/>
      <c r="R42" s="372"/>
      <c r="S42" s="372"/>
      <c r="T42" s="373"/>
    </row>
    <row r="43" spans="1:21" ht="12.75" customHeight="1">
      <c r="A43" s="410"/>
      <c r="B43" s="374" t="s">
        <v>34</v>
      </c>
      <c r="C43" s="375"/>
      <c r="D43" s="375"/>
      <c r="E43" s="376"/>
      <c r="F43" s="377" t="s">
        <v>81</v>
      </c>
      <c r="G43" s="378"/>
      <c r="H43" s="378"/>
      <c r="I43" s="378"/>
      <c r="J43" s="378"/>
      <c r="K43" s="378"/>
      <c r="L43" s="378"/>
      <c r="M43" s="378"/>
      <c r="N43" s="378"/>
      <c r="O43" s="378"/>
      <c r="P43" s="378"/>
      <c r="Q43" s="378"/>
      <c r="R43" s="372"/>
      <c r="S43" s="372"/>
      <c r="T43" s="373"/>
    </row>
    <row r="44" spans="1:21" ht="12.75" customHeight="1">
      <c r="A44" s="410"/>
      <c r="B44" s="369" t="s">
        <v>9</v>
      </c>
      <c r="C44" s="369"/>
      <c r="D44" s="369"/>
      <c r="E44" s="369"/>
      <c r="F44" s="377"/>
      <c r="G44" s="378"/>
      <c r="H44" s="378"/>
      <c r="I44" s="378"/>
      <c r="J44" s="378"/>
      <c r="K44" s="378"/>
      <c r="L44" s="378"/>
      <c r="M44" s="378"/>
      <c r="N44" s="378"/>
      <c r="O44" s="378"/>
      <c r="P44" s="378"/>
      <c r="Q44" s="378"/>
      <c r="R44" s="372"/>
      <c r="S44" s="372"/>
      <c r="T44" s="373"/>
    </row>
    <row r="45" spans="1:21" ht="12.75" customHeight="1">
      <c r="A45" s="410"/>
      <c r="B45" s="369"/>
      <c r="C45" s="369"/>
      <c r="D45" s="369"/>
      <c r="E45" s="369"/>
      <c r="F45" s="377"/>
      <c r="G45" s="378"/>
      <c r="H45" s="378"/>
      <c r="I45" s="378"/>
      <c r="J45" s="378"/>
      <c r="K45" s="378"/>
      <c r="L45" s="378"/>
      <c r="M45" s="378"/>
      <c r="N45" s="378"/>
      <c r="O45" s="378"/>
      <c r="P45" s="378"/>
      <c r="Q45" s="378"/>
      <c r="R45" s="372"/>
      <c r="S45" s="372"/>
      <c r="T45" s="373"/>
    </row>
    <row r="46" spans="1:21" ht="12.75" customHeight="1">
      <c r="A46" s="410"/>
      <c r="B46" s="369" t="s">
        <v>8</v>
      </c>
      <c r="C46" s="369"/>
      <c r="D46" s="369"/>
      <c r="E46" s="369"/>
      <c r="F46" s="377"/>
      <c r="G46" s="378"/>
      <c r="H46" s="378"/>
      <c r="I46" s="378"/>
      <c r="J46" s="378"/>
      <c r="K46" s="378"/>
      <c r="L46" s="378"/>
      <c r="M46" s="378"/>
      <c r="N46" s="378"/>
      <c r="O46" s="378"/>
      <c r="P46" s="378"/>
      <c r="Q46" s="378"/>
      <c r="R46" s="372"/>
      <c r="S46" s="372"/>
      <c r="T46" s="373"/>
    </row>
    <row r="47" spans="1:21" ht="12.75" customHeight="1">
      <c r="A47" s="410"/>
      <c r="B47" s="369" t="s">
        <v>7</v>
      </c>
      <c r="C47" s="369"/>
      <c r="D47" s="369"/>
      <c r="E47" s="369"/>
      <c r="F47" s="380" t="s">
        <v>6</v>
      </c>
      <c r="G47" s="381"/>
      <c r="H47" s="381"/>
      <c r="I47" s="382"/>
      <c r="J47" s="380" t="s">
        <v>5</v>
      </c>
      <c r="K47" s="381"/>
      <c r="L47" s="381"/>
      <c r="M47" s="382"/>
      <c r="N47" s="377"/>
      <c r="O47" s="383"/>
      <c r="P47" s="383"/>
      <c r="Q47" s="383"/>
      <c r="R47" s="384"/>
      <c r="S47" s="384"/>
      <c r="T47" s="385"/>
    </row>
    <row r="48" spans="1:21" ht="12.75" customHeight="1">
      <c r="A48" s="410"/>
      <c r="B48" s="379"/>
      <c r="C48" s="379"/>
      <c r="D48" s="379"/>
      <c r="E48" s="379"/>
      <c r="F48" s="377" t="s">
        <v>4</v>
      </c>
      <c r="G48" s="378"/>
      <c r="H48" s="378"/>
      <c r="I48" s="386"/>
      <c r="J48" s="387" t="s">
        <v>3</v>
      </c>
      <c r="K48" s="388"/>
      <c r="L48" s="49"/>
      <c r="M48" s="50"/>
      <c r="N48" s="51" t="s">
        <v>2</v>
      </c>
      <c r="O48" s="389"/>
      <c r="P48" s="390"/>
      <c r="Q48" s="390"/>
      <c r="R48" s="391"/>
      <c r="S48" s="391"/>
      <c r="T48" s="35"/>
    </row>
    <row r="49" spans="1:20" ht="12.75" customHeight="1">
      <c r="A49" s="410"/>
      <c r="B49" s="379"/>
      <c r="C49" s="379"/>
      <c r="D49" s="379"/>
      <c r="E49" s="379"/>
      <c r="F49" s="377" t="s">
        <v>1</v>
      </c>
      <c r="G49" s="378"/>
      <c r="H49" s="378"/>
      <c r="I49" s="386"/>
      <c r="J49" s="377"/>
      <c r="K49" s="383"/>
      <c r="L49" s="383"/>
      <c r="M49" s="383"/>
      <c r="N49" s="383"/>
      <c r="O49" s="383"/>
      <c r="P49" s="383"/>
      <c r="Q49" s="383"/>
      <c r="R49" s="384"/>
      <c r="S49" s="384"/>
      <c r="T49" s="385"/>
    </row>
    <row r="50" spans="1:20" ht="12.75" customHeight="1">
      <c r="A50" s="392" t="s">
        <v>37</v>
      </c>
      <c r="B50" s="383"/>
      <c r="C50" s="383"/>
      <c r="D50" s="383"/>
      <c r="E50" s="393"/>
      <c r="F50" s="377" t="s">
        <v>36</v>
      </c>
      <c r="G50" s="386"/>
      <c r="H50" s="52"/>
      <c r="I50" s="52"/>
      <c r="J50" s="53"/>
      <c r="K50" s="54"/>
      <c r="L50" s="394" t="s">
        <v>35</v>
      </c>
      <c r="M50" s="394"/>
      <c r="N50" s="394"/>
      <c r="O50" s="55"/>
      <c r="P50" s="56"/>
      <c r="Q50" s="56"/>
      <c r="R50" s="56"/>
      <c r="S50" s="56"/>
      <c r="T50" s="57"/>
    </row>
    <row r="51" spans="1:20" ht="26.25" customHeight="1">
      <c r="A51" s="395" t="s">
        <v>58</v>
      </c>
      <c r="B51" s="372"/>
      <c r="C51" s="372"/>
      <c r="D51" s="372"/>
      <c r="E51" s="396"/>
      <c r="F51" s="377"/>
      <c r="G51" s="378"/>
      <c r="H51" s="378"/>
      <c r="I51" s="378"/>
      <c r="J51" s="378"/>
      <c r="K51" s="378"/>
      <c r="L51" s="378"/>
      <c r="M51" s="378"/>
      <c r="N51" s="378"/>
      <c r="O51" s="378"/>
      <c r="P51" s="378"/>
      <c r="Q51" s="378"/>
      <c r="R51" s="372"/>
      <c r="S51" s="372"/>
      <c r="T51" s="373"/>
    </row>
    <row r="52" spans="1:20" ht="39" customHeight="1" thickBot="1">
      <c r="A52" s="397" t="s">
        <v>59</v>
      </c>
      <c r="B52" s="398"/>
      <c r="C52" s="398"/>
      <c r="D52" s="398"/>
      <c r="E52" s="398"/>
      <c r="F52" s="399" t="s">
        <v>82</v>
      </c>
      <c r="G52" s="400"/>
      <c r="H52" s="400"/>
      <c r="I52" s="400"/>
      <c r="J52" s="400"/>
      <c r="K52" s="400"/>
      <c r="L52" s="400"/>
      <c r="M52" s="400"/>
      <c r="N52" s="400"/>
      <c r="O52" s="400"/>
      <c r="P52" s="400"/>
      <c r="Q52" s="400"/>
      <c r="R52" s="401"/>
      <c r="S52" s="401"/>
      <c r="T52" s="402"/>
    </row>
    <row r="53" spans="1:20" ht="12.75" customHeight="1">
      <c r="A53" s="29" t="s">
        <v>0</v>
      </c>
    </row>
    <row r="54" spans="1:20" ht="12.75" customHeight="1">
      <c r="A54" s="403" t="s">
        <v>83</v>
      </c>
      <c r="B54" s="404"/>
      <c r="C54" s="404"/>
      <c r="D54" s="404"/>
      <c r="E54" s="404"/>
      <c r="F54" s="404"/>
      <c r="G54" s="404"/>
      <c r="H54" s="404"/>
      <c r="I54" s="404"/>
      <c r="J54" s="404"/>
      <c r="K54" s="404"/>
      <c r="L54" s="404"/>
      <c r="M54" s="404"/>
      <c r="N54" s="404"/>
      <c r="O54" s="404"/>
      <c r="P54" s="404"/>
      <c r="Q54" s="404"/>
      <c r="R54" s="404"/>
      <c r="S54" s="404"/>
      <c r="T54" s="404"/>
    </row>
    <row r="55" spans="1:20" ht="12.75" customHeight="1">
      <c r="A55" s="403" t="s">
        <v>60</v>
      </c>
      <c r="B55" s="404"/>
      <c r="C55" s="404"/>
      <c r="D55" s="404"/>
      <c r="E55" s="404"/>
      <c r="F55" s="404"/>
      <c r="G55" s="404"/>
      <c r="H55" s="404"/>
      <c r="I55" s="404"/>
      <c r="J55" s="404"/>
      <c r="K55" s="404"/>
      <c r="L55" s="404"/>
      <c r="M55" s="404"/>
      <c r="N55" s="404"/>
      <c r="O55" s="404"/>
      <c r="P55" s="404"/>
      <c r="Q55" s="404"/>
      <c r="R55" s="404"/>
      <c r="S55" s="404"/>
      <c r="T55" s="404"/>
    </row>
    <row r="56" spans="1:20" ht="12.75" customHeight="1">
      <c r="A56" s="403" t="s">
        <v>84</v>
      </c>
      <c r="B56" s="404"/>
      <c r="C56" s="404"/>
      <c r="D56" s="404"/>
      <c r="E56" s="404"/>
      <c r="F56" s="404"/>
      <c r="G56" s="404"/>
      <c r="H56" s="404"/>
      <c r="I56" s="404"/>
      <c r="J56" s="404"/>
      <c r="K56" s="404"/>
      <c r="L56" s="404"/>
      <c r="M56" s="404"/>
      <c r="N56" s="404"/>
      <c r="O56" s="404"/>
      <c r="P56" s="404"/>
      <c r="Q56" s="404"/>
      <c r="R56" s="404"/>
      <c r="S56" s="404"/>
      <c r="T56" s="404"/>
    </row>
    <row r="57" spans="1:20" s="30" customFormat="1" ht="13.5" customHeight="1">
      <c r="A57" s="403" t="s">
        <v>85</v>
      </c>
      <c r="B57" s="403"/>
      <c r="C57" s="403"/>
      <c r="D57" s="403"/>
      <c r="E57" s="403"/>
      <c r="F57" s="403"/>
      <c r="G57" s="403"/>
      <c r="H57" s="403"/>
      <c r="I57" s="403"/>
      <c r="J57" s="403"/>
      <c r="K57" s="403"/>
      <c r="L57" s="403"/>
      <c r="M57" s="403"/>
      <c r="N57" s="403"/>
      <c r="O57" s="403"/>
      <c r="P57" s="403"/>
      <c r="Q57" s="403"/>
    </row>
    <row r="58" spans="1:20" ht="12.75" customHeight="1">
      <c r="A58" s="403" t="s">
        <v>86</v>
      </c>
      <c r="B58" s="404"/>
      <c r="C58" s="404"/>
      <c r="D58" s="404"/>
      <c r="E58" s="404"/>
      <c r="F58" s="404"/>
      <c r="G58" s="404"/>
      <c r="H58" s="404"/>
      <c r="I58" s="404"/>
      <c r="J58" s="404"/>
      <c r="K58" s="404"/>
      <c r="L58" s="404"/>
      <c r="M58" s="404"/>
      <c r="N58" s="404"/>
      <c r="O58" s="404"/>
      <c r="P58" s="404"/>
      <c r="Q58" s="404"/>
      <c r="R58" s="404"/>
      <c r="S58" s="404"/>
      <c r="T58" s="404"/>
    </row>
    <row r="59" spans="1:20" ht="12.75" customHeight="1">
      <c r="A59" s="403" t="s">
        <v>87</v>
      </c>
      <c r="B59" s="404"/>
      <c r="C59" s="404"/>
      <c r="D59" s="404"/>
      <c r="E59" s="404"/>
      <c r="F59" s="404"/>
      <c r="G59" s="404"/>
      <c r="H59" s="404"/>
      <c r="I59" s="404"/>
      <c r="J59" s="404"/>
      <c r="K59" s="404"/>
      <c r="L59" s="404"/>
      <c r="M59" s="404"/>
      <c r="N59" s="404"/>
      <c r="O59" s="404"/>
      <c r="P59" s="404"/>
      <c r="Q59" s="404"/>
      <c r="R59" s="404"/>
      <c r="S59" s="404"/>
      <c r="T59" s="404"/>
    </row>
    <row r="60" spans="1:20" ht="12.75" customHeight="1">
      <c r="A60" s="403" t="s">
        <v>88</v>
      </c>
      <c r="B60" s="404"/>
      <c r="C60" s="404"/>
      <c r="D60" s="404"/>
      <c r="E60" s="404"/>
      <c r="F60" s="404"/>
      <c r="G60" s="404"/>
      <c r="H60" s="404"/>
      <c r="I60" s="404"/>
      <c r="J60" s="404"/>
      <c r="K60" s="404"/>
      <c r="L60" s="404"/>
      <c r="M60" s="404"/>
      <c r="N60" s="404"/>
      <c r="O60" s="404"/>
      <c r="P60" s="404"/>
      <c r="Q60" s="404"/>
      <c r="R60" s="404"/>
      <c r="S60" s="404"/>
      <c r="T60" s="404"/>
    </row>
    <row r="61" spans="1:20" ht="12.75" customHeight="1">
      <c r="A61" s="58"/>
      <c r="B61" s="28"/>
      <c r="C61" s="28"/>
      <c r="D61" s="28"/>
      <c r="E61" s="28"/>
      <c r="F61" s="28"/>
      <c r="G61" s="28"/>
      <c r="H61" s="28"/>
      <c r="I61" s="28"/>
      <c r="J61" s="28"/>
      <c r="K61" s="28"/>
      <c r="L61" s="28"/>
      <c r="M61" s="28"/>
      <c r="N61" s="28"/>
      <c r="O61" s="28"/>
      <c r="P61" s="28"/>
      <c r="Q61" s="28"/>
    </row>
    <row r="62" spans="1:20" ht="12.75" customHeight="1">
      <c r="A62" s="368"/>
      <c r="B62" s="368"/>
      <c r="C62" s="368"/>
    </row>
    <row r="63" spans="1:20" ht="12.75" customHeight="1">
      <c r="A63" s="368"/>
      <c r="B63" s="368"/>
      <c r="C63" s="368"/>
    </row>
    <row r="64" spans="1:20" ht="12.75" customHeight="1">
      <c r="A64" s="368"/>
      <c r="B64" s="368"/>
      <c r="C64" s="368"/>
    </row>
    <row r="65" spans="1:3" ht="12.75" customHeight="1">
      <c r="A65" s="368"/>
      <c r="B65" s="368"/>
      <c r="C65" s="368"/>
    </row>
    <row r="66" spans="1:3" ht="12.75" customHeight="1">
      <c r="A66" s="368"/>
      <c r="B66" s="368"/>
      <c r="C66" s="368"/>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J18:K18"/>
    <mergeCell ref="M18:N18"/>
    <mergeCell ref="P18:Q18"/>
    <mergeCell ref="S18:T18"/>
    <mergeCell ref="B19:E19"/>
    <mergeCell ref="F19:H19"/>
    <mergeCell ref="I19:K19"/>
    <mergeCell ref="L19:N19"/>
    <mergeCell ref="O19:Q19"/>
    <mergeCell ref="R19:T19"/>
    <mergeCell ref="D18:E18"/>
    <mergeCell ref="G18:H18"/>
    <mergeCell ref="B21:E22"/>
    <mergeCell ref="F21:H21"/>
    <mergeCell ref="I21:K21"/>
    <mergeCell ref="L21:N21"/>
    <mergeCell ref="O21:Q21"/>
    <mergeCell ref="G22:H22"/>
    <mergeCell ref="J22:K22"/>
    <mergeCell ref="M22:N22"/>
    <mergeCell ref="P22:Q22"/>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s>
  <phoneticPr fontId="6"/>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83"/>
  <sheetViews>
    <sheetView showGridLines="0" view="pageBreakPreview" zoomScaleNormal="100" zoomScaleSheetLayoutView="100" workbookViewId="0">
      <selection activeCell="M2" sqref="M2:P2"/>
    </sheetView>
  </sheetViews>
  <sheetFormatPr defaultColWidth="8.25" defaultRowHeight="21" customHeight="1"/>
  <cols>
    <col min="1" max="1" width="2.625" style="301" customWidth="1"/>
    <col min="2" max="2" width="15" style="295" customWidth="1"/>
    <col min="3" max="3" width="7.25" style="301" customWidth="1"/>
    <col min="4" max="5" width="7.625" style="301" customWidth="1"/>
    <col min="6" max="36" width="2.625" style="301" customWidth="1"/>
    <col min="37" max="37" width="6.625" style="301" customWidth="1"/>
    <col min="38" max="39" width="7.625" style="301" customWidth="1"/>
    <col min="40" max="40" width="5.625" style="301" customWidth="1"/>
    <col min="41" max="16384" width="8.25" style="249"/>
  </cols>
  <sheetData>
    <row r="1" spans="1:41" ht="24.95" customHeight="1">
      <c r="A1" s="294" t="s">
        <v>468</v>
      </c>
      <c r="C1" s="296"/>
      <c r="D1" s="296"/>
      <c r="E1" s="296"/>
      <c r="F1" s="296"/>
      <c r="G1" s="296"/>
      <c r="H1" s="296"/>
      <c r="I1" s="296"/>
      <c r="J1" s="296"/>
      <c r="K1" s="296"/>
      <c r="L1" s="296"/>
      <c r="M1" s="296"/>
      <c r="N1" s="296"/>
      <c r="O1" s="296"/>
      <c r="P1" s="296"/>
      <c r="Q1" s="296"/>
      <c r="R1" s="296"/>
      <c r="S1" s="296"/>
      <c r="T1" s="296"/>
      <c r="U1" s="296"/>
      <c r="V1" s="296"/>
      <c r="W1" s="296"/>
      <c r="X1" s="297"/>
      <c r="Y1" s="297"/>
      <c r="Z1" s="298"/>
      <c r="AA1" s="298"/>
      <c r="AB1" s="298"/>
      <c r="AC1" s="298"/>
      <c r="AD1" s="247"/>
      <c r="AE1" s="247"/>
      <c r="AF1" s="247"/>
      <c r="AG1" s="247"/>
      <c r="AH1" s="247"/>
      <c r="AI1" s="299" t="s">
        <v>469</v>
      </c>
      <c r="AJ1" s="299"/>
      <c r="AK1" s="785" t="s">
        <v>262</v>
      </c>
      <c r="AL1" s="785"/>
      <c r="AM1" s="785"/>
      <c r="AN1" s="785"/>
      <c r="AO1" s="248" t="s">
        <v>470</v>
      </c>
    </row>
    <row r="2" spans="1:41" ht="18" customHeight="1">
      <c r="A2" s="298"/>
      <c r="B2" s="300"/>
      <c r="C2" s="300"/>
      <c r="D2" s="300"/>
      <c r="E2" s="300"/>
      <c r="F2" s="300"/>
      <c r="G2" s="300"/>
      <c r="H2" s="300"/>
      <c r="I2" s="300"/>
      <c r="J2" s="300"/>
      <c r="K2" s="300"/>
      <c r="L2" s="300"/>
      <c r="M2" s="786"/>
      <c r="N2" s="786"/>
      <c r="O2" s="786"/>
      <c r="P2" s="786"/>
      <c r="Q2" s="787" t="s">
        <v>94</v>
      </c>
      <c r="R2" s="787"/>
      <c r="S2" s="786"/>
      <c r="T2" s="786"/>
      <c r="U2" s="787" t="s">
        <v>471</v>
      </c>
      <c r="V2" s="787"/>
      <c r="W2" s="300"/>
      <c r="X2" s="300"/>
      <c r="Y2" s="300"/>
      <c r="Z2" s="298"/>
      <c r="AA2" s="298"/>
      <c r="AC2" s="299"/>
      <c r="AD2" s="300"/>
      <c r="AE2" s="300"/>
      <c r="AF2" s="300"/>
      <c r="AG2" s="300"/>
      <c r="AH2" s="300"/>
      <c r="AI2" s="299" t="s">
        <v>472</v>
      </c>
      <c r="AJ2" s="299"/>
      <c r="AK2" s="788" t="str">
        <f>IF(基本情報入力シート!$D$23="","",基本情報入力シート!$D$23)</f>
        <v/>
      </c>
      <c r="AL2" s="788"/>
      <c r="AM2" s="788"/>
      <c r="AN2" s="788"/>
    </row>
    <row r="3" spans="1:41" ht="18" customHeight="1">
      <c r="A3" s="250"/>
      <c r="B3" s="250"/>
      <c r="C3" s="250"/>
      <c r="D3" s="250"/>
      <c r="E3" s="250"/>
      <c r="F3" s="250"/>
      <c r="G3" s="250"/>
      <c r="H3" s="250"/>
      <c r="I3" s="250"/>
      <c r="J3" s="250"/>
      <c r="K3" s="250"/>
      <c r="L3" s="250"/>
      <c r="M3" s="250"/>
      <c r="N3" s="250"/>
      <c r="O3" s="250"/>
      <c r="P3" s="250"/>
      <c r="Q3" s="250"/>
      <c r="R3" s="250"/>
      <c r="S3" s="250"/>
      <c r="T3" s="250"/>
      <c r="U3" s="250"/>
      <c r="V3" s="250"/>
      <c r="W3" s="250"/>
      <c r="Y3" s="247"/>
      <c r="Z3" s="247"/>
      <c r="AA3" s="247"/>
      <c r="AB3" s="298"/>
      <c r="AC3" s="247"/>
      <c r="AD3" s="247"/>
      <c r="AE3" s="247"/>
      <c r="AF3" s="247"/>
      <c r="AG3" s="247"/>
      <c r="AH3" s="247"/>
      <c r="AI3" s="251" t="s">
        <v>473</v>
      </c>
      <c r="AJ3" s="299"/>
      <c r="AK3" s="789" t="s">
        <v>474</v>
      </c>
      <c r="AL3" s="789"/>
      <c r="AM3" s="789"/>
      <c r="AN3" s="789"/>
    </row>
    <row r="4" spans="1:41" ht="18" customHeight="1">
      <c r="A4" s="250"/>
      <c r="B4" s="250"/>
      <c r="C4" s="250"/>
      <c r="D4" s="250"/>
      <c r="E4" s="250"/>
      <c r="F4" s="250"/>
      <c r="G4" s="250"/>
      <c r="H4" s="250"/>
      <c r="I4" s="250"/>
      <c r="J4" s="250"/>
      <c r="K4" s="250"/>
      <c r="L4" s="250"/>
      <c r="M4" s="250"/>
      <c r="N4" s="250"/>
      <c r="O4" s="250"/>
      <c r="P4" s="250"/>
      <c r="Q4" s="250"/>
      <c r="R4" s="250"/>
      <c r="S4" s="250"/>
      <c r="T4" s="250"/>
      <c r="U4" s="250"/>
      <c r="V4" s="250"/>
      <c r="W4" s="250"/>
      <c r="Y4" s="247"/>
      <c r="Z4" s="247"/>
      <c r="AA4" s="247"/>
      <c r="AB4" s="298"/>
      <c r="AC4" s="247"/>
      <c r="AD4" s="247"/>
      <c r="AE4" s="247"/>
      <c r="AF4" s="247"/>
      <c r="AG4" s="247"/>
      <c r="AH4" s="247"/>
      <c r="AI4" s="251" t="s">
        <v>475</v>
      </c>
      <c r="AJ4" s="299"/>
      <c r="AK4" s="789" t="s">
        <v>476</v>
      </c>
      <c r="AL4" s="789"/>
      <c r="AM4" s="789"/>
      <c r="AN4" s="789"/>
    </row>
    <row r="5" spans="1:41" ht="18" customHeight="1">
      <c r="A5" s="250"/>
      <c r="B5" s="250"/>
      <c r="C5" s="250"/>
      <c r="D5" s="250"/>
      <c r="E5" s="250"/>
      <c r="F5" s="250"/>
      <c r="G5" s="250"/>
      <c r="H5" s="250"/>
      <c r="I5" s="250"/>
      <c r="J5" s="250"/>
      <c r="K5" s="250"/>
      <c r="L5" s="250"/>
      <c r="M5" s="250"/>
      <c r="N5" s="250"/>
      <c r="O5" s="250"/>
      <c r="P5" s="250"/>
      <c r="Q5" s="250"/>
      <c r="R5" s="250"/>
      <c r="S5" s="250"/>
      <c r="U5" s="250"/>
      <c r="V5" s="250"/>
      <c r="W5" s="250"/>
      <c r="Y5" s="247"/>
      <c r="Z5" s="247"/>
      <c r="AA5" s="247"/>
      <c r="AB5" s="298"/>
      <c r="AC5" s="247"/>
      <c r="AD5" s="247"/>
      <c r="AE5" s="247"/>
      <c r="AF5" s="247"/>
      <c r="AG5" s="251" t="s">
        <v>477</v>
      </c>
      <c r="AH5" s="790"/>
      <c r="AI5" s="790"/>
      <c r="AJ5" s="790"/>
      <c r="AK5" s="247" t="s">
        <v>478</v>
      </c>
      <c r="AL5" s="302"/>
      <c r="AM5" s="247" t="s">
        <v>479</v>
      </c>
      <c r="AN5" s="298"/>
    </row>
    <row r="6" spans="1:41" ht="9.9499999999999993" customHeight="1">
      <c r="A6" s="298"/>
      <c r="B6" s="303"/>
      <c r="C6" s="303"/>
      <c r="D6" s="303"/>
      <c r="E6" s="303"/>
      <c r="F6" s="303"/>
      <c r="G6" s="303"/>
      <c r="H6" s="303"/>
      <c r="I6" s="303"/>
      <c r="J6" s="303"/>
      <c r="K6" s="303"/>
      <c r="L6" s="303"/>
      <c r="M6" s="303"/>
      <c r="N6" s="303"/>
      <c r="O6" s="303"/>
      <c r="P6" s="303"/>
      <c r="Q6" s="303"/>
      <c r="R6" s="303"/>
      <c r="S6" s="303"/>
      <c r="T6" s="303"/>
      <c r="U6" s="303"/>
      <c r="V6" s="303"/>
      <c r="W6" s="303"/>
      <c r="X6" s="300"/>
      <c r="Y6" s="300"/>
      <c r="Z6" s="300"/>
      <c r="AA6" s="300"/>
      <c r="AB6" s="300"/>
      <c r="AC6" s="300"/>
      <c r="AD6" s="300"/>
      <c r="AE6" s="300"/>
      <c r="AF6" s="300"/>
      <c r="AG6" s="300"/>
      <c r="AH6" s="300"/>
      <c r="AI6" s="300"/>
      <c r="AJ6" s="300"/>
      <c r="AK6" s="300"/>
      <c r="AL6" s="300"/>
      <c r="AM6" s="298"/>
      <c r="AN6" s="298"/>
    </row>
    <row r="7" spans="1:41" ht="15" customHeight="1">
      <c r="A7" s="791" t="s">
        <v>313</v>
      </c>
      <c r="B7" s="792" t="s">
        <v>480</v>
      </c>
      <c r="C7" s="793" t="s">
        <v>481</v>
      </c>
      <c r="D7" s="792" t="s">
        <v>482</v>
      </c>
      <c r="E7" s="796" t="s">
        <v>483</v>
      </c>
      <c r="F7" s="797" t="s">
        <v>484</v>
      </c>
      <c r="G7" s="797"/>
      <c r="H7" s="797"/>
      <c r="I7" s="797"/>
      <c r="J7" s="797"/>
      <c r="K7" s="797"/>
      <c r="L7" s="797"/>
      <c r="M7" s="797"/>
      <c r="N7" s="797"/>
      <c r="O7" s="797"/>
      <c r="P7" s="797"/>
      <c r="Q7" s="797"/>
      <c r="R7" s="797"/>
      <c r="S7" s="797"/>
      <c r="T7" s="797"/>
      <c r="U7" s="797"/>
      <c r="V7" s="797"/>
      <c r="W7" s="797"/>
      <c r="X7" s="797"/>
      <c r="Y7" s="797"/>
      <c r="Z7" s="797"/>
      <c r="AA7" s="797"/>
      <c r="AB7" s="797"/>
      <c r="AC7" s="797"/>
      <c r="AD7" s="797"/>
      <c r="AE7" s="797"/>
      <c r="AF7" s="797"/>
      <c r="AG7" s="797"/>
      <c r="AH7" s="797"/>
      <c r="AI7" s="797"/>
      <c r="AJ7" s="797"/>
      <c r="AK7" s="798" t="s">
        <v>485</v>
      </c>
      <c r="AL7" s="801" t="s">
        <v>486</v>
      </c>
      <c r="AM7" s="802" t="s">
        <v>487</v>
      </c>
      <c r="AN7" s="802"/>
    </row>
    <row r="8" spans="1:41" ht="15" customHeight="1">
      <c r="A8" s="791"/>
      <c r="B8" s="792"/>
      <c r="C8" s="794"/>
      <c r="D8" s="792"/>
      <c r="E8" s="796"/>
      <c r="F8" s="792" t="s">
        <v>488</v>
      </c>
      <c r="G8" s="792"/>
      <c r="H8" s="792"/>
      <c r="I8" s="792"/>
      <c r="J8" s="792"/>
      <c r="K8" s="792"/>
      <c r="L8" s="792"/>
      <c r="M8" s="792" t="s">
        <v>489</v>
      </c>
      <c r="N8" s="792"/>
      <c r="O8" s="792"/>
      <c r="P8" s="792"/>
      <c r="Q8" s="792"/>
      <c r="R8" s="792"/>
      <c r="S8" s="792"/>
      <c r="T8" s="792" t="s">
        <v>490</v>
      </c>
      <c r="U8" s="792"/>
      <c r="V8" s="792"/>
      <c r="W8" s="792"/>
      <c r="X8" s="792"/>
      <c r="Y8" s="792"/>
      <c r="Z8" s="792"/>
      <c r="AA8" s="792" t="s">
        <v>491</v>
      </c>
      <c r="AB8" s="792"/>
      <c r="AC8" s="792"/>
      <c r="AD8" s="792"/>
      <c r="AE8" s="792"/>
      <c r="AF8" s="792"/>
      <c r="AG8" s="792"/>
      <c r="AH8" s="792" t="s">
        <v>492</v>
      </c>
      <c r="AI8" s="792"/>
      <c r="AJ8" s="792"/>
      <c r="AK8" s="798"/>
      <c r="AL8" s="801"/>
      <c r="AM8" s="802"/>
      <c r="AN8" s="802"/>
    </row>
    <row r="9" spans="1:41" ht="15" customHeight="1">
      <c r="A9" s="791"/>
      <c r="B9" s="792"/>
      <c r="C9" s="794"/>
      <c r="D9" s="792"/>
      <c r="E9" s="796"/>
      <c r="F9" s="304" t="e">
        <f>DATE($M$2,$S$2,1)</f>
        <v>#NUM!</v>
      </c>
      <c r="G9" s="304" t="e">
        <f>DATE($M$2,$S$2,2)</f>
        <v>#NUM!</v>
      </c>
      <c r="H9" s="304" t="e">
        <f>DATE($M$2,$S$2,3)</f>
        <v>#NUM!</v>
      </c>
      <c r="I9" s="304" t="e">
        <f>DATE($M$2,$S$2,4)</f>
        <v>#NUM!</v>
      </c>
      <c r="J9" s="304" t="e">
        <f>DATE($M$2,$S$2,5)</f>
        <v>#NUM!</v>
      </c>
      <c r="K9" s="304" t="e">
        <f>DATE($M$2,$S$2,6)</f>
        <v>#NUM!</v>
      </c>
      <c r="L9" s="304" t="e">
        <f>DATE($M$2,$S$2,7)</f>
        <v>#NUM!</v>
      </c>
      <c r="M9" s="304" t="e">
        <f>DATE($M$2,$S$2,8)</f>
        <v>#NUM!</v>
      </c>
      <c r="N9" s="304" t="e">
        <f>DATE($M$2,$S$2,9)</f>
        <v>#NUM!</v>
      </c>
      <c r="O9" s="304" t="e">
        <f>DATE($M$2,$S$2,10)</f>
        <v>#NUM!</v>
      </c>
      <c r="P9" s="304" t="e">
        <f>DATE($M$2,$S$2,11)</f>
        <v>#NUM!</v>
      </c>
      <c r="Q9" s="304" t="e">
        <f>DATE($M$2,$S$2,12)</f>
        <v>#NUM!</v>
      </c>
      <c r="R9" s="304" t="e">
        <f>DATE($M$2,$S$2,13)</f>
        <v>#NUM!</v>
      </c>
      <c r="S9" s="304" t="e">
        <f>DATE($M$2,$S$2,14)</f>
        <v>#NUM!</v>
      </c>
      <c r="T9" s="304" t="e">
        <f>DATE($M$2,$S$2,15)</f>
        <v>#NUM!</v>
      </c>
      <c r="U9" s="304" t="e">
        <f>DATE($M$2,$S$2,16)</f>
        <v>#NUM!</v>
      </c>
      <c r="V9" s="304" t="e">
        <f>DATE($M$2,$S$2,17)</f>
        <v>#NUM!</v>
      </c>
      <c r="W9" s="304" t="e">
        <f>DATE($M$2,$S$2,18)</f>
        <v>#NUM!</v>
      </c>
      <c r="X9" s="304" t="e">
        <f>DATE($M$2,$S$2,19)</f>
        <v>#NUM!</v>
      </c>
      <c r="Y9" s="304" t="e">
        <f>DATE($M$2,$S$2,20)</f>
        <v>#NUM!</v>
      </c>
      <c r="Z9" s="304" t="e">
        <f>DATE($M$2,$S$2,21)</f>
        <v>#NUM!</v>
      </c>
      <c r="AA9" s="304" t="e">
        <f>DATE($M$2,$S$2,22)</f>
        <v>#NUM!</v>
      </c>
      <c r="AB9" s="304" t="e">
        <f>DATE($M$2,$S$2,23)</f>
        <v>#NUM!</v>
      </c>
      <c r="AC9" s="304" t="e">
        <f>DATE($M$2,$S$2,24)</f>
        <v>#NUM!</v>
      </c>
      <c r="AD9" s="304" t="e">
        <f>DATE($M$2,$S$2,25)</f>
        <v>#NUM!</v>
      </c>
      <c r="AE9" s="304" t="e">
        <f>DATE($M$2,$S$2,26)</f>
        <v>#NUM!</v>
      </c>
      <c r="AF9" s="304" t="e">
        <f>DATE($M$2,$S$2,27)</f>
        <v>#NUM!</v>
      </c>
      <c r="AG9" s="304" t="e">
        <f>DATE($M$2,$S$2,28)</f>
        <v>#NUM!</v>
      </c>
      <c r="AH9" s="304" t="e">
        <f>IF(DAY(EOMONTH(F9,0))&lt;29,"",DATE($M$2,$S$2,29))</f>
        <v>#NUM!</v>
      </c>
      <c r="AI9" s="304" t="e">
        <f>IF(DAY(EOMONTH(F9,0))&lt;30,"",DATE($M$2,$S$2,30))</f>
        <v>#NUM!</v>
      </c>
      <c r="AJ9" s="304" t="e">
        <f>IF(DAY(EOMONTH(F9,0))&lt;31,"",DATE($M$2,$S$2,31))</f>
        <v>#NUM!</v>
      </c>
      <c r="AK9" s="798"/>
      <c r="AL9" s="801"/>
      <c r="AM9" s="802"/>
      <c r="AN9" s="802"/>
    </row>
    <row r="10" spans="1:41" ht="15" customHeight="1">
      <c r="A10" s="791"/>
      <c r="B10" s="792"/>
      <c r="C10" s="795"/>
      <c r="D10" s="792"/>
      <c r="E10" s="796"/>
      <c r="F10" s="305" t="e">
        <f>DATE($M$2,$S$2,1)</f>
        <v>#NUM!</v>
      </c>
      <c r="G10" s="305" t="e">
        <f>DATE($M$2,$S$2,2)</f>
        <v>#NUM!</v>
      </c>
      <c r="H10" s="305" t="e">
        <f>DATE($M$2,$S$2,3)</f>
        <v>#NUM!</v>
      </c>
      <c r="I10" s="305" t="e">
        <f>DATE($M$2,$S$2,4)</f>
        <v>#NUM!</v>
      </c>
      <c r="J10" s="305" t="e">
        <f>DATE($M$2,$S$2,5)</f>
        <v>#NUM!</v>
      </c>
      <c r="K10" s="305" t="e">
        <f>DATE($M$2,$S$2,6)</f>
        <v>#NUM!</v>
      </c>
      <c r="L10" s="305" t="e">
        <f>DATE($M$2,$S$2,7)</f>
        <v>#NUM!</v>
      </c>
      <c r="M10" s="305" t="e">
        <f>DATE($M$2,$S$2,8)</f>
        <v>#NUM!</v>
      </c>
      <c r="N10" s="305" t="e">
        <f>DATE($M$2,$S$2,9)</f>
        <v>#NUM!</v>
      </c>
      <c r="O10" s="305" t="e">
        <f>DATE($M$2,$S$2,10)</f>
        <v>#NUM!</v>
      </c>
      <c r="P10" s="305" t="e">
        <f>DATE($M$2,$S$2,11)</f>
        <v>#NUM!</v>
      </c>
      <c r="Q10" s="305" t="e">
        <f>DATE($M$2,$S$2,12)</f>
        <v>#NUM!</v>
      </c>
      <c r="R10" s="305" t="e">
        <f>DATE($M$2,$S$2,13)</f>
        <v>#NUM!</v>
      </c>
      <c r="S10" s="305" t="e">
        <f>DATE($M$2,$S$2,14)</f>
        <v>#NUM!</v>
      </c>
      <c r="T10" s="305" t="e">
        <f>DATE($M$2,$S$2,15)</f>
        <v>#NUM!</v>
      </c>
      <c r="U10" s="305" t="e">
        <f>DATE($M$2,$S$2,16)</f>
        <v>#NUM!</v>
      </c>
      <c r="V10" s="305" t="e">
        <f>DATE($M$2,$S$2,17)</f>
        <v>#NUM!</v>
      </c>
      <c r="W10" s="305" t="e">
        <f>DATE($M$2,$S$2,18)</f>
        <v>#NUM!</v>
      </c>
      <c r="X10" s="305" t="e">
        <f>DATE($M$2,$S$2,19)</f>
        <v>#NUM!</v>
      </c>
      <c r="Y10" s="305" t="e">
        <f>DATE($M$2,$S$2,20)</f>
        <v>#NUM!</v>
      </c>
      <c r="Z10" s="305" t="e">
        <f>DATE($M$2,$S$2,21)</f>
        <v>#NUM!</v>
      </c>
      <c r="AA10" s="305" t="e">
        <f>DATE($M$2,$S$2,22)</f>
        <v>#NUM!</v>
      </c>
      <c r="AB10" s="305" t="e">
        <f>DATE($M$2,$S$2,23)</f>
        <v>#NUM!</v>
      </c>
      <c r="AC10" s="305" t="e">
        <f>DATE($M$2,$S$2,24)</f>
        <v>#NUM!</v>
      </c>
      <c r="AD10" s="305" t="e">
        <f>DATE($M$2,$S$2,25)</f>
        <v>#NUM!</v>
      </c>
      <c r="AE10" s="305" t="e">
        <f>DATE($M$2,$S$2,26)</f>
        <v>#NUM!</v>
      </c>
      <c r="AF10" s="305" t="e">
        <f>DATE($M$2,$S$2,27)</f>
        <v>#NUM!</v>
      </c>
      <c r="AG10" s="305" t="e">
        <f>DATE($M$2,$S$2,28)</f>
        <v>#NUM!</v>
      </c>
      <c r="AH10" s="305" t="e">
        <f>IF(DAY(EOMONTH(F10,0))&lt;29,"",DATE($M$2,$S$2,29))</f>
        <v>#NUM!</v>
      </c>
      <c r="AI10" s="305" t="e">
        <f>IF(DAY(EOMONTH(F10,0))&lt;30,"",DATE($M$2,$S$2,30))</f>
        <v>#NUM!</v>
      </c>
      <c r="AJ10" s="305" t="e">
        <f>IF(DAY(EOMONTH(F10,0))&lt;31,"",DATE($M$2,$S$2,31))</f>
        <v>#NUM!</v>
      </c>
      <c r="AK10" s="798"/>
      <c r="AL10" s="801"/>
      <c r="AM10" s="802"/>
      <c r="AN10" s="802"/>
    </row>
    <row r="11" spans="1:41" ht="18" customHeight="1">
      <c r="A11" s="306">
        <v>1</v>
      </c>
      <c r="B11" s="307" t="s">
        <v>93</v>
      </c>
      <c r="C11" s="308"/>
      <c r="D11" s="309"/>
      <c r="E11" s="310"/>
      <c r="F11" s="311"/>
      <c r="G11" s="311"/>
      <c r="H11" s="311"/>
      <c r="I11" s="311"/>
      <c r="J11" s="311"/>
      <c r="K11" s="311"/>
      <c r="L11" s="311"/>
      <c r="M11" s="311"/>
      <c r="N11" s="311"/>
      <c r="O11" s="311"/>
      <c r="P11" s="311"/>
      <c r="Q11" s="311"/>
      <c r="R11" s="311"/>
      <c r="S11" s="311"/>
      <c r="T11" s="311"/>
      <c r="U11" s="311"/>
      <c r="V11" s="311"/>
      <c r="W11" s="311"/>
      <c r="X11" s="311"/>
      <c r="Y11" s="311"/>
      <c r="Z11" s="311"/>
      <c r="AA11" s="311"/>
      <c r="AB11" s="311"/>
      <c r="AC11" s="311"/>
      <c r="AD11" s="311"/>
      <c r="AE11" s="311"/>
      <c r="AF11" s="311"/>
      <c r="AG11" s="311"/>
      <c r="AH11" s="311"/>
      <c r="AI11" s="311"/>
      <c r="AJ11" s="311"/>
      <c r="AK11" s="312"/>
      <c r="AL11" s="313"/>
      <c r="AM11" s="799"/>
      <c r="AN11" s="799"/>
    </row>
    <row r="12" spans="1:41" ht="18" customHeight="1">
      <c r="A12" s="306">
        <v>2</v>
      </c>
      <c r="B12" s="314"/>
      <c r="C12" s="308"/>
      <c r="D12" s="309"/>
      <c r="E12" s="310"/>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5">
        <f>+SUM(F12:AJ12)</f>
        <v>0</v>
      </c>
      <c r="AL12" s="316">
        <f t="shared" ref="AL12:AL30" si="0">IF($AK$3="４週",AK12/4,AK12/(DAY(EOMONTH($F$9,0))/7))</f>
        <v>0</v>
      </c>
      <c r="AM12" s="800"/>
      <c r="AN12" s="800"/>
    </row>
    <row r="13" spans="1:41" ht="18" customHeight="1">
      <c r="A13" s="306">
        <v>3</v>
      </c>
      <c r="B13" s="314"/>
      <c r="C13" s="308"/>
      <c r="D13" s="309"/>
      <c r="E13" s="310"/>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5">
        <f>+SUM(F13:AJ13)</f>
        <v>0</v>
      </c>
      <c r="AL13" s="316">
        <f t="shared" si="0"/>
        <v>0</v>
      </c>
      <c r="AM13" s="800"/>
      <c r="AN13" s="800"/>
    </row>
    <row r="14" spans="1:41" ht="18" customHeight="1">
      <c r="A14" s="306">
        <v>4</v>
      </c>
      <c r="B14" s="314"/>
      <c r="C14" s="308"/>
      <c r="D14" s="309"/>
      <c r="E14" s="310"/>
      <c r="F14" s="311"/>
      <c r="G14" s="311"/>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5">
        <f t="shared" ref="AK14:AK30" si="1">+SUM(F14:AJ14)</f>
        <v>0</v>
      </c>
      <c r="AL14" s="316">
        <f t="shared" si="0"/>
        <v>0</v>
      </c>
      <c r="AM14" s="800"/>
      <c r="AN14" s="800"/>
    </row>
    <row r="15" spans="1:41" ht="18" customHeight="1">
      <c r="A15" s="306">
        <v>5</v>
      </c>
      <c r="B15" s="314"/>
      <c r="C15" s="308"/>
      <c r="D15" s="309"/>
      <c r="E15" s="310"/>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5">
        <f t="shared" si="1"/>
        <v>0</v>
      </c>
      <c r="AL15" s="316">
        <f t="shared" si="0"/>
        <v>0</v>
      </c>
      <c r="AM15" s="800"/>
      <c r="AN15" s="800"/>
    </row>
    <row r="16" spans="1:41" ht="18" customHeight="1">
      <c r="A16" s="306">
        <v>6</v>
      </c>
      <c r="B16" s="314"/>
      <c r="C16" s="308"/>
      <c r="D16" s="309"/>
      <c r="E16" s="310"/>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5">
        <f t="shared" si="1"/>
        <v>0</v>
      </c>
      <c r="AL16" s="316">
        <f t="shared" si="0"/>
        <v>0</v>
      </c>
      <c r="AM16" s="800"/>
      <c r="AN16" s="800"/>
    </row>
    <row r="17" spans="1:40" ht="18" customHeight="1">
      <c r="A17" s="306">
        <v>7</v>
      </c>
      <c r="B17" s="314"/>
      <c r="C17" s="308"/>
      <c r="D17" s="309"/>
      <c r="E17" s="310"/>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5">
        <f t="shared" si="1"/>
        <v>0</v>
      </c>
      <c r="AL17" s="316">
        <f t="shared" si="0"/>
        <v>0</v>
      </c>
      <c r="AM17" s="800"/>
      <c r="AN17" s="800"/>
    </row>
    <row r="18" spans="1:40" ht="18" customHeight="1">
      <c r="A18" s="306">
        <v>8</v>
      </c>
      <c r="B18" s="314"/>
      <c r="C18" s="308"/>
      <c r="D18" s="309"/>
      <c r="E18" s="310"/>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5">
        <f t="shared" si="1"/>
        <v>0</v>
      </c>
      <c r="AL18" s="316">
        <f t="shared" si="0"/>
        <v>0</v>
      </c>
      <c r="AM18" s="800"/>
      <c r="AN18" s="800"/>
    </row>
    <row r="19" spans="1:40" ht="18" customHeight="1">
      <c r="A19" s="306">
        <v>9</v>
      </c>
      <c r="B19" s="314"/>
      <c r="C19" s="308"/>
      <c r="D19" s="309"/>
      <c r="E19" s="310"/>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5">
        <f t="shared" si="1"/>
        <v>0</v>
      </c>
      <c r="AL19" s="316">
        <f t="shared" si="0"/>
        <v>0</v>
      </c>
      <c r="AM19" s="800"/>
      <c r="AN19" s="800"/>
    </row>
    <row r="20" spans="1:40" ht="18" customHeight="1">
      <c r="A20" s="306">
        <v>10</v>
      </c>
      <c r="B20" s="314"/>
      <c r="C20" s="308"/>
      <c r="D20" s="309"/>
      <c r="E20" s="310"/>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5">
        <f t="shared" si="1"/>
        <v>0</v>
      </c>
      <c r="AL20" s="316">
        <f t="shared" si="0"/>
        <v>0</v>
      </c>
      <c r="AM20" s="800"/>
      <c r="AN20" s="800"/>
    </row>
    <row r="21" spans="1:40" ht="18" customHeight="1">
      <c r="A21" s="306">
        <v>11</v>
      </c>
      <c r="B21" s="314"/>
      <c r="C21" s="308"/>
      <c r="D21" s="309"/>
      <c r="E21" s="310"/>
      <c r="F21" s="311"/>
      <c r="G21" s="311"/>
      <c r="H21" s="311"/>
      <c r="I21" s="311"/>
      <c r="J21" s="311"/>
      <c r="K21" s="311"/>
      <c r="L21" s="311"/>
      <c r="M21" s="311"/>
      <c r="N21" s="311"/>
      <c r="O21" s="311"/>
      <c r="P21" s="311"/>
      <c r="Q21" s="311"/>
      <c r="R21" s="311"/>
      <c r="S21" s="311"/>
      <c r="T21" s="311"/>
      <c r="U21" s="311"/>
      <c r="V21" s="311"/>
      <c r="W21" s="311"/>
      <c r="X21" s="311"/>
      <c r="Y21" s="311"/>
      <c r="Z21" s="311"/>
      <c r="AA21" s="311"/>
      <c r="AB21" s="311"/>
      <c r="AC21" s="311"/>
      <c r="AD21" s="311"/>
      <c r="AE21" s="311"/>
      <c r="AF21" s="311"/>
      <c r="AG21" s="311"/>
      <c r="AH21" s="311"/>
      <c r="AI21" s="311"/>
      <c r="AJ21" s="311"/>
      <c r="AK21" s="315">
        <f t="shared" si="1"/>
        <v>0</v>
      </c>
      <c r="AL21" s="316">
        <f t="shared" si="0"/>
        <v>0</v>
      </c>
      <c r="AM21" s="800"/>
      <c r="AN21" s="800"/>
    </row>
    <row r="22" spans="1:40" ht="18" customHeight="1">
      <c r="A22" s="306">
        <v>12</v>
      </c>
      <c r="B22" s="314"/>
      <c r="C22" s="308"/>
      <c r="D22" s="309"/>
      <c r="E22" s="310"/>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5">
        <f t="shared" si="1"/>
        <v>0</v>
      </c>
      <c r="AL22" s="316">
        <f t="shared" si="0"/>
        <v>0</v>
      </c>
      <c r="AM22" s="800"/>
      <c r="AN22" s="800"/>
    </row>
    <row r="23" spans="1:40" ht="18" customHeight="1">
      <c r="A23" s="306">
        <v>13</v>
      </c>
      <c r="B23" s="314"/>
      <c r="C23" s="308"/>
      <c r="D23" s="309"/>
      <c r="E23" s="310"/>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5">
        <f t="shared" si="1"/>
        <v>0</v>
      </c>
      <c r="AL23" s="316">
        <f t="shared" si="0"/>
        <v>0</v>
      </c>
      <c r="AM23" s="800"/>
      <c r="AN23" s="800"/>
    </row>
    <row r="24" spans="1:40" ht="18" customHeight="1">
      <c r="A24" s="306">
        <v>14</v>
      </c>
      <c r="B24" s="314"/>
      <c r="C24" s="308"/>
      <c r="D24" s="309"/>
      <c r="E24" s="310"/>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15">
        <f t="shared" si="1"/>
        <v>0</v>
      </c>
      <c r="AL24" s="316">
        <f t="shared" si="0"/>
        <v>0</v>
      </c>
      <c r="AM24" s="800"/>
      <c r="AN24" s="800"/>
    </row>
    <row r="25" spans="1:40" ht="18" customHeight="1">
      <c r="A25" s="306">
        <v>15</v>
      </c>
      <c r="B25" s="314"/>
      <c r="C25" s="308"/>
      <c r="D25" s="309"/>
      <c r="E25" s="310"/>
      <c r="F25" s="311"/>
      <c r="G25" s="311"/>
      <c r="H25" s="311"/>
      <c r="I25" s="311"/>
      <c r="J25" s="311"/>
      <c r="K25" s="311"/>
      <c r="L25" s="311"/>
      <c r="M25" s="311"/>
      <c r="N25" s="311"/>
      <c r="O25" s="311"/>
      <c r="P25" s="311"/>
      <c r="Q25" s="311"/>
      <c r="R25" s="311"/>
      <c r="S25" s="311"/>
      <c r="T25" s="311"/>
      <c r="U25" s="311"/>
      <c r="V25" s="311"/>
      <c r="W25" s="311"/>
      <c r="X25" s="311"/>
      <c r="Y25" s="311"/>
      <c r="Z25" s="311"/>
      <c r="AA25" s="311"/>
      <c r="AB25" s="311"/>
      <c r="AC25" s="311"/>
      <c r="AD25" s="311"/>
      <c r="AE25" s="311"/>
      <c r="AF25" s="311"/>
      <c r="AG25" s="311"/>
      <c r="AH25" s="311"/>
      <c r="AI25" s="311"/>
      <c r="AJ25" s="311"/>
      <c r="AK25" s="315">
        <f t="shared" si="1"/>
        <v>0</v>
      </c>
      <c r="AL25" s="316">
        <f t="shared" si="0"/>
        <v>0</v>
      </c>
      <c r="AM25" s="800"/>
      <c r="AN25" s="800"/>
    </row>
    <row r="26" spans="1:40" ht="18" customHeight="1">
      <c r="A26" s="306">
        <v>16</v>
      </c>
      <c r="B26" s="314"/>
      <c r="C26" s="308"/>
      <c r="D26" s="309"/>
      <c r="E26" s="310"/>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5">
        <f t="shared" si="1"/>
        <v>0</v>
      </c>
      <c r="AL26" s="316">
        <f t="shared" si="0"/>
        <v>0</v>
      </c>
      <c r="AM26" s="800"/>
      <c r="AN26" s="800"/>
    </row>
    <row r="27" spans="1:40" ht="18" customHeight="1">
      <c r="A27" s="306">
        <v>17</v>
      </c>
      <c r="B27" s="314"/>
      <c r="C27" s="308"/>
      <c r="D27" s="309"/>
      <c r="E27" s="310"/>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5">
        <f t="shared" si="1"/>
        <v>0</v>
      </c>
      <c r="AL27" s="316">
        <f t="shared" si="0"/>
        <v>0</v>
      </c>
      <c r="AM27" s="800"/>
      <c r="AN27" s="800"/>
    </row>
    <row r="28" spans="1:40" ht="18" customHeight="1">
      <c r="A28" s="306">
        <v>18</v>
      </c>
      <c r="B28" s="314"/>
      <c r="C28" s="308"/>
      <c r="D28" s="309"/>
      <c r="E28" s="310"/>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1"/>
      <c r="AK28" s="315">
        <f t="shared" si="1"/>
        <v>0</v>
      </c>
      <c r="AL28" s="316">
        <f t="shared" si="0"/>
        <v>0</v>
      </c>
      <c r="AM28" s="800"/>
      <c r="AN28" s="800"/>
    </row>
    <row r="29" spans="1:40" ht="18" customHeight="1">
      <c r="A29" s="306">
        <v>19</v>
      </c>
      <c r="B29" s="314"/>
      <c r="C29" s="308"/>
      <c r="D29" s="309"/>
      <c r="E29" s="310"/>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F29" s="311"/>
      <c r="AG29" s="311"/>
      <c r="AH29" s="311"/>
      <c r="AI29" s="311"/>
      <c r="AJ29" s="311"/>
      <c r="AK29" s="315">
        <f t="shared" si="1"/>
        <v>0</v>
      </c>
      <c r="AL29" s="316">
        <f t="shared" si="0"/>
        <v>0</v>
      </c>
      <c r="AM29" s="800"/>
      <c r="AN29" s="800"/>
    </row>
    <row r="30" spans="1:40" ht="18" customHeight="1">
      <c r="A30" s="306">
        <v>20</v>
      </c>
      <c r="B30" s="314"/>
      <c r="C30" s="308"/>
      <c r="D30" s="309"/>
      <c r="E30" s="310"/>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5">
        <f t="shared" si="1"/>
        <v>0</v>
      </c>
      <c r="AL30" s="316">
        <f t="shared" si="0"/>
        <v>0</v>
      </c>
      <c r="AM30" s="800"/>
      <c r="AN30" s="800"/>
    </row>
    <row r="31" spans="1:40" ht="18" customHeight="1">
      <c r="A31" s="796" t="s">
        <v>497</v>
      </c>
      <c r="B31" s="806"/>
      <c r="C31" s="806"/>
      <c r="D31" s="806"/>
      <c r="E31" s="806"/>
      <c r="F31" s="317">
        <f>+SUM(F11:F30)</f>
        <v>0</v>
      </c>
      <c r="G31" s="317">
        <f t="shared" ref="G31:AJ31" si="2">+SUM(G11:G30)</f>
        <v>0</v>
      </c>
      <c r="H31" s="317">
        <f t="shared" si="2"/>
        <v>0</v>
      </c>
      <c r="I31" s="317">
        <f t="shared" si="2"/>
        <v>0</v>
      </c>
      <c r="J31" s="317">
        <f t="shared" si="2"/>
        <v>0</v>
      </c>
      <c r="K31" s="317">
        <f t="shared" si="2"/>
        <v>0</v>
      </c>
      <c r="L31" s="317">
        <f t="shared" si="2"/>
        <v>0</v>
      </c>
      <c r="M31" s="317">
        <f t="shared" si="2"/>
        <v>0</v>
      </c>
      <c r="N31" s="317">
        <f t="shared" si="2"/>
        <v>0</v>
      </c>
      <c r="O31" s="317">
        <f t="shared" si="2"/>
        <v>0</v>
      </c>
      <c r="P31" s="317">
        <f t="shared" si="2"/>
        <v>0</v>
      </c>
      <c r="Q31" s="317">
        <f t="shared" si="2"/>
        <v>0</v>
      </c>
      <c r="R31" s="317">
        <f t="shared" si="2"/>
        <v>0</v>
      </c>
      <c r="S31" s="317">
        <f t="shared" si="2"/>
        <v>0</v>
      </c>
      <c r="T31" s="317">
        <f t="shared" si="2"/>
        <v>0</v>
      </c>
      <c r="U31" s="317">
        <f t="shared" si="2"/>
        <v>0</v>
      </c>
      <c r="V31" s="317">
        <f t="shared" si="2"/>
        <v>0</v>
      </c>
      <c r="W31" s="317">
        <f t="shared" si="2"/>
        <v>0</v>
      </c>
      <c r="X31" s="317">
        <f t="shared" si="2"/>
        <v>0</v>
      </c>
      <c r="Y31" s="317">
        <f t="shared" si="2"/>
        <v>0</v>
      </c>
      <c r="Z31" s="317">
        <f t="shared" si="2"/>
        <v>0</v>
      </c>
      <c r="AA31" s="317">
        <f t="shared" si="2"/>
        <v>0</v>
      </c>
      <c r="AB31" s="317">
        <f t="shared" si="2"/>
        <v>0</v>
      </c>
      <c r="AC31" s="317">
        <f t="shared" si="2"/>
        <v>0</v>
      </c>
      <c r="AD31" s="317">
        <f t="shared" si="2"/>
        <v>0</v>
      </c>
      <c r="AE31" s="317">
        <f t="shared" si="2"/>
        <v>0</v>
      </c>
      <c r="AF31" s="317">
        <f t="shared" si="2"/>
        <v>0</v>
      </c>
      <c r="AG31" s="317">
        <f t="shared" si="2"/>
        <v>0</v>
      </c>
      <c r="AH31" s="317">
        <f t="shared" si="2"/>
        <v>0</v>
      </c>
      <c r="AI31" s="317">
        <f t="shared" si="2"/>
        <v>0</v>
      </c>
      <c r="AJ31" s="317">
        <f t="shared" si="2"/>
        <v>0</v>
      </c>
      <c r="AK31" s="315">
        <f>+SUM(F31:AJ31)</f>
        <v>0</v>
      </c>
      <c r="AL31" s="316">
        <f>IF($AK$3="４週",AK31/4,AK31/(DAY(EOMONTH($F$9,0))/7))</f>
        <v>0</v>
      </c>
      <c r="AM31" s="791"/>
      <c r="AN31" s="791"/>
    </row>
    <row r="32" spans="1:40" ht="18" customHeight="1">
      <c r="A32" s="796" t="s">
        <v>498</v>
      </c>
      <c r="B32" s="806"/>
      <c r="C32" s="806"/>
      <c r="D32" s="806"/>
      <c r="E32" s="80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7"/>
      <c r="AL32" s="312"/>
      <c r="AM32" s="791"/>
      <c r="AN32" s="791"/>
    </row>
    <row r="33" spans="1:40" ht="15" customHeight="1">
      <c r="A33" s="303"/>
      <c r="B33" s="303"/>
      <c r="C33" s="303"/>
      <c r="D33" s="303"/>
      <c r="E33" s="303"/>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03"/>
      <c r="AL33" s="303"/>
      <c r="AM33" s="298"/>
    </row>
    <row r="34" spans="1:40" ht="5.0999999999999996" customHeight="1">
      <c r="A34" s="320"/>
      <c r="B34" s="320"/>
      <c r="C34" s="320"/>
      <c r="D34" s="250"/>
      <c r="E34" s="250"/>
      <c r="F34" s="250"/>
      <c r="G34" s="250"/>
      <c r="H34" s="250"/>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21"/>
      <c r="AK34" s="319"/>
      <c r="AL34" s="303"/>
      <c r="AM34" s="303"/>
      <c r="AN34" s="298"/>
    </row>
    <row r="35" spans="1:40" ht="5.0999999999999996" customHeight="1">
      <c r="A35" s="320"/>
      <c r="B35" s="320"/>
      <c r="C35" s="320"/>
      <c r="D35" s="250"/>
      <c r="E35" s="250"/>
      <c r="F35" s="250"/>
      <c r="G35" s="250"/>
      <c r="H35" s="250"/>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21"/>
      <c r="AK35" s="319"/>
      <c r="AL35" s="303"/>
      <c r="AM35" s="303"/>
      <c r="AN35" s="298"/>
    </row>
    <row r="36" spans="1:40" ht="5.0999999999999996" customHeight="1">
      <c r="A36" s="320"/>
      <c r="B36" s="320"/>
      <c r="C36" s="320"/>
      <c r="D36" s="250"/>
      <c r="E36" s="250"/>
      <c r="F36" s="250"/>
      <c r="G36" s="250"/>
      <c r="H36" s="250"/>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21"/>
      <c r="AK36" s="319"/>
      <c r="AL36" s="303"/>
      <c r="AM36" s="303"/>
      <c r="AN36" s="298"/>
    </row>
    <row r="37" spans="1:40" ht="18" customHeight="1">
      <c r="A37" s="297" t="s">
        <v>499</v>
      </c>
      <c r="B37" s="319"/>
      <c r="D37" s="319"/>
      <c r="E37" s="319"/>
      <c r="F37" s="319"/>
      <c r="G37" s="319"/>
      <c r="H37" s="319"/>
      <c r="I37" s="319"/>
      <c r="J37" s="319"/>
      <c r="K37" s="319"/>
    </row>
    <row r="38" spans="1:40" ht="18" customHeight="1">
      <c r="A38" s="322" t="s">
        <v>500</v>
      </c>
      <c r="B38" s="322"/>
      <c r="M38" s="297" t="s">
        <v>501</v>
      </c>
      <c r="N38" s="319"/>
      <c r="P38" s="319"/>
      <c r="Q38" s="319"/>
      <c r="R38" s="319"/>
      <c r="S38" s="319"/>
      <c r="T38" s="319"/>
      <c r="U38" s="319" t="str">
        <f>IF(COUNTIF(M40:M43,"○")&gt;1,"いずれか１つを選択してください。","")</f>
        <v/>
      </c>
      <c r="V38" s="319"/>
      <c r="W38" s="319"/>
      <c r="X38" s="319"/>
      <c r="Y38" s="319"/>
      <c r="Z38" s="319"/>
      <c r="AA38" s="319"/>
      <c r="AB38" s="319"/>
      <c r="AC38" s="319"/>
      <c r="AD38" s="319"/>
      <c r="AE38" s="319"/>
      <c r="AF38" s="319"/>
      <c r="AG38" s="319"/>
      <c r="AH38" s="319"/>
      <c r="AI38" s="319"/>
      <c r="AJ38" s="319"/>
      <c r="AK38" s="321"/>
      <c r="AL38" s="319"/>
      <c r="AM38" s="303"/>
      <c r="AN38" s="303"/>
    </row>
    <row r="39" spans="1:40" ht="18.75" customHeight="1">
      <c r="A39" s="809"/>
      <c r="B39" s="809"/>
      <c r="C39" s="809"/>
      <c r="D39" s="323">
        <f>IF(S2=1,10,IF(S2=2,11,IF(S2=3,12,S2-3)))</f>
        <v>-3</v>
      </c>
      <c r="E39" s="323">
        <f>IF(S2=1,11,IF(S2=2,12,S2-2))</f>
        <v>-2</v>
      </c>
      <c r="F39" s="810">
        <f>IF(S2=1,12,S2-1)</f>
        <v>-1</v>
      </c>
      <c r="G39" s="810"/>
      <c r="H39" s="810"/>
      <c r="I39" s="792" t="s">
        <v>502</v>
      </c>
      <c r="J39" s="792"/>
      <c r="K39" s="792"/>
      <c r="M39" s="796" t="s">
        <v>503</v>
      </c>
      <c r="N39" s="806"/>
      <c r="O39" s="806"/>
      <c r="P39" s="806"/>
      <c r="Q39" s="806"/>
      <c r="R39" s="806"/>
      <c r="S39" s="806"/>
      <c r="T39" s="806"/>
      <c r="U39" s="806"/>
      <c r="V39" s="806"/>
      <c r="W39" s="806"/>
      <c r="X39" s="806"/>
      <c r="Y39" s="806"/>
      <c r="Z39" s="806"/>
      <c r="AA39" s="806"/>
      <c r="AB39" s="806"/>
      <c r="AC39" s="806"/>
      <c r="AD39" s="806"/>
      <c r="AE39" s="806"/>
      <c r="AF39" s="806"/>
      <c r="AG39" s="806"/>
      <c r="AH39" s="811" t="s">
        <v>504</v>
      </c>
      <c r="AI39" s="812"/>
      <c r="AJ39" s="812"/>
      <c r="AK39" s="812"/>
      <c r="AL39" s="813"/>
      <c r="AM39" s="801" t="s">
        <v>505</v>
      </c>
      <c r="AN39" s="801"/>
    </row>
    <row r="40" spans="1:40" ht="18" customHeight="1">
      <c r="A40" s="801" t="s">
        <v>506</v>
      </c>
      <c r="B40" s="801"/>
      <c r="C40" s="801"/>
      <c r="D40" s="324"/>
      <c r="E40" s="324"/>
      <c r="F40" s="818"/>
      <c r="G40" s="818"/>
      <c r="H40" s="818"/>
      <c r="I40" s="796">
        <f>SUM(D40:F40)</f>
        <v>0</v>
      </c>
      <c r="J40" s="806"/>
      <c r="K40" s="808"/>
      <c r="M40" s="819"/>
      <c r="N40" s="793" t="s">
        <v>507</v>
      </c>
      <c r="O40" s="822"/>
      <c r="P40" s="823"/>
      <c r="Q40" s="828" t="s">
        <v>508</v>
      </c>
      <c r="R40" s="829"/>
      <c r="S40" s="829"/>
      <c r="T40" s="829"/>
      <c r="U40" s="829"/>
      <c r="V40" s="829"/>
      <c r="W40" s="829"/>
      <c r="X40" s="829"/>
      <c r="Y40" s="829"/>
      <c r="Z40" s="829"/>
      <c r="AA40" s="829"/>
      <c r="AB40" s="829"/>
      <c r="AC40" s="829"/>
      <c r="AD40" s="829"/>
      <c r="AE40" s="829"/>
      <c r="AF40" s="829"/>
      <c r="AG40" s="830"/>
      <c r="AH40" s="807">
        <f>SUM(F32:AJ32)</f>
        <v>0</v>
      </c>
      <c r="AI40" s="798"/>
      <c r="AJ40" s="325" t="s">
        <v>509</v>
      </c>
      <c r="AK40" s="807">
        <f>ROUNDUP(AH40/450,0)</f>
        <v>0</v>
      </c>
      <c r="AL40" s="798"/>
      <c r="AM40" s="792">
        <f>MIN(AH40:AK42)</f>
        <v>0</v>
      </c>
      <c r="AN40" s="792"/>
    </row>
    <row r="41" spans="1:40" ht="18" customHeight="1">
      <c r="A41" s="801" t="s">
        <v>510</v>
      </c>
      <c r="B41" s="801"/>
      <c r="C41" s="801"/>
      <c r="D41" s="324"/>
      <c r="E41" s="324"/>
      <c r="F41" s="818"/>
      <c r="G41" s="818"/>
      <c r="H41" s="818"/>
      <c r="I41" s="796">
        <f>SUM(D41:H41)*0.1</f>
        <v>0</v>
      </c>
      <c r="J41" s="806"/>
      <c r="K41" s="808"/>
      <c r="M41" s="820"/>
      <c r="N41" s="794"/>
      <c r="O41" s="824"/>
      <c r="P41" s="825"/>
      <c r="Q41" s="803" t="s">
        <v>511</v>
      </c>
      <c r="R41" s="804"/>
      <c r="S41" s="804"/>
      <c r="T41" s="804"/>
      <c r="U41" s="804"/>
      <c r="V41" s="804"/>
      <c r="W41" s="804"/>
      <c r="X41" s="804"/>
      <c r="Y41" s="804"/>
      <c r="Z41" s="804"/>
      <c r="AA41" s="804"/>
      <c r="AB41" s="804"/>
      <c r="AC41" s="804"/>
      <c r="AD41" s="804"/>
      <c r="AE41" s="804"/>
      <c r="AF41" s="804"/>
      <c r="AG41" s="805"/>
      <c r="AH41" s="796">
        <f>COUNTA(B12:B30)</f>
        <v>0</v>
      </c>
      <c r="AI41" s="806"/>
      <c r="AJ41" s="326" t="s">
        <v>512</v>
      </c>
      <c r="AK41" s="807">
        <f>ROUNDUP(AH41/10,0)</f>
        <v>0</v>
      </c>
      <c r="AL41" s="798"/>
      <c r="AM41" s="792"/>
      <c r="AN41" s="792"/>
    </row>
    <row r="42" spans="1:40" ht="18" customHeight="1">
      <c r="A42" s="792" t="s">
        <v>502</v>
      </c>
      <c r="B42" s="792"/>
      <c r="C42" s="792"/>
      <c r="D42" s="327">
        <f>D40+D41*0.1</f>
        <v>0</v>
      </c>
      <c r="E42" s="327">
        <f>E40+E41*0.1</f>
        <v>0</v>
      </c>
      <c r="F42" s="796">
        <f t="shared" ref="F42" si="3">F40+F41*0.1</f>
        <v>0</v>
      </c>
      <c r="G42" s="806"/>
      <c r="H42" s="808"/>
      <c r="I42" s="796">
        <f>SUM(D42:H42)</f>
        <v>0</v>
      </c>
      <c r="J42" s="806"/>
      <c r="K42" s="808"/>
      <c r="M42" s="821"/>
      <c r="N42" s="795"/>
      <c r="O42" s="826"/>
      <c r="P42" s="827"/>
      <c r="Q42" s="803" t="s">
        <v>513</v>
      </c>
      <c r="R42" s="804"/>
      <c r="S42" s="804"/>
      <c r="T42" s="804"/>
      <c r="U42" s="804"/>
      <c r="V42" s="804"/>
      <c r="W42" s="804"/>
      <c r="X42" s="804"/>
      <c r="Y42" s="804"/>
      <c r="Z42" s="804"/>
      <c r="AA42" s="804"/>
      <c r="AB42" s="804"/>
      <c r="AC42" s="804"/>
      <c r="AD42" s="804"/>
      <c r="AE42" s="804"/>
      <c r="AF42" s="804"/>
      <c r="AG42" s="805"/>
      <c r="AH42" s="807">
        <f>ROUNDDOWN(I44,1)</f>
        <v>0</v>
      </c>
      <c r="AI42" s="798"/>
      <c r="AJ42" s="328" t="s">
        <v>512</v>
      </c>
      <c r="AK42" s="807">
        <f>ROUNDUP(IF(X44="",AH42/40,IF(X44="○",AH42/50)),0)</f>
        <v>0</v>
      </c>
      <c r="AL42" s="798"/>
      <c r="AM42" s="792"/>
      <c r="AN42" s="792"/>
    </row>
    <row r="43" spans="1:40" ht="18" customHeight="1">
      <c r="A43" s="298" t="s">
        <v>514</v>
      </c>
      <c r="B43" s="301"/>
      <c r="H43" s="319" t="s">
        <v>515</v>
      </c>
      <c r="M43" s="324"/>
      <c r="N43" s="803" t="s">
        <v>516</v>
      </c>
      <c r="O43" s="804"/>
      <c r="P43" s="804"/>
      <c r="Q43" s="804"/>
      <c r="R43" s="804"/>
      <c r="S43" s="804"/>
      <c r="T43" s="804"/>
      <c r="U43" s="804"/>
      <c r="V43" s="804"/>
      <c r="W43" s="804"/>
      <c r="X43" s="804"/>
      <c r="Y43" s="804"/>
      <c r="Z43" s="804"/>
      <c r="AA43" s="804"/>
      <c r="AB43" s="804"/>
      <c r="AC43" s="804"/>
      <c r="AD43" s="804"/>
      <c r="AE43" s="804"/>
      <c r="AF43" s="804"/>
      <c r="AG43" s="805"/>
      <c r="AH43" s="836"/>
      <c r="AI43" s="836"/>
      <c r="AJ43" s="836"/>
      <c r="AK43" s="836"/>
      <c r="AL43" s="836"/>
      <c r="AM43" s="796" t="e">
        <f ca="1">ROUNDsown(_xlfn.IFS(AM40&lt;2,1,AND(AM40&lt;=2,AM40&lt;6),AM40-1,AM40&gt;=6,AM40/2*3),1)</f>
        <v>#NAME?</v>
      </c>
      <c r="AN43" s="808"/>
    </row>
    <row r="44" spans="1:40" ht="18" customHeight="1">
      <c r="B44" s="298"/>
      <c r="I44" s="792">
        <f>I42/3</f>
        <v>0</v>
      </c>
      <c r="J44" s="792"/>
      <c r="K44" s="792"/>
      <c r="M44" s="329" t="s">
        <v>517</v>
      </c>
      <c r="N44" s="329"/>
      <c r="O44" s="330"/>
      <c r="P44" s="330"/>
      <c r="Q44" s="330"/>
      <c r="R44" s="330"/>
      <c r="S44" s="330"/>
      <c r="T44" s="330"/>
      <c r="U44" s="330"/>
      <c r="V44" s="330"/>
      <c r="W44" s="330"/>
      <c r="X44" s="814"/>
      <c r="Y44" s="815"/>
      <c r="Z44" s="330"/>
      <c r="AA44" s="330"/>
      <c r="AB44" s="330"/>
      <c r="AC44" s="330"/>
      <c r="AD44" s="330"/>
      <c r="AE44" s="330"/>
      <c r="AF44" s="330"/>
      <c r="AG44" s="330"/>
      <c r="AH44" s="330"/>
      <c r="AI44" s="330"/>
      <c r="AJ44" s="330"/>
      <c r="AK44" s="330"/>
      <c r="AL44" s="330"/>
      <c r="AM44" s="330"/>
      <c r="AN44" s="330"/>
    </row>
    <row r="45" spans="1:40" ht="14.25" customHeight="1">
      <c r="B45" s="298"/>
      <c r="I45" s="303"/>
      <c r="J45" s="303"/>
      <c r="K45" s="303"/>
      <c r="M45" s="319" t="s">
        <v>518</v>
      </c>
      <c r="N45" s="319"/>
      <c r="O45" s="331"/>
      <c r="P45" s="331"/>
      <c r="Q45" s="331"/>
      <c r="R45" s="331"/>
      <c r="S45" s="331"/>
      <c r="T45" s="331"/>
      <c r="U45" s="331"/>
      <c r="V45" s="331"/>
      <c r="W45" s="331"/>
      <c r="X45" s="332"/>
      <c r="Y45" s="332"/>
      <c r="Z45" s="331"/>
      <c r="AA45" s="331"/>
      <c r="AB45" s="331"/>
      <c r="AC45" s="331"/>
      <c r="AD45" s="331"/>
      <c r="AE45" s="331"/>
      <c r="AF45" s="331"/>
      <c r="AG45" s="331"/>
      <c r="AH45" s="331"/>
      <c r="AI45" s="331"/>
      <c r="AJ45" s="331"/>
      <c r="AK45" s="331"/>
      <c r="AL45" s="331"/>
      <c r="AM45" s="331"/>
      <c r="AN45" s="331"/>
    </row>
    <row r="46" spans="1:40" ht="13.5" customHeight="1">
      <c r="B46" s="298"/>
      <c r="I46" s="303"/>
      <c r="J46" s="303"/>
      <c r="K46" s="303"/>
      <c r="M46" s="319" t="s">
        <v>519</v>
      </c>
      <c r="N46" s="319"/>
      <c r="O46" s="331"/>
      <c r="P46" s="331"/>
      <c r="Q46" s="331"/>
      <c r="R46" s="331"/>
      <c r="S46" s="331"/>
      <c r="T46" s="331"/>
      <c r="U46" s="331"/>
      <c r="V46" s="331"/>
      <c r="W46" s="331"/>
      <c r="X46" s="332"/>
      <c r="Y46" s="332"/>
      <c r="Z46" s="331"/>
      <c r="AA46" s="331"/>
      <c r="AB46" s="331"/>
      <c r="AC46" s="331"/>
      <c r="AD46" s="331"/>
      <c r="AE46" s="331"/>
      <c r="AF46" s="331"/>
      <c r="AG46" s="331"/>
      <c r="AH46" s="331"/>
      <c r="AI46" s="331"/>
      <c r="AJ46" s="331"/>
      <c r="AK46" s="331"/>
      <c r="AL46" s="331"/>
      <c r="AM46" s="331"/>
      <c r="AN46" s="331"/>
    </row>
    <row r="47" spans="1:40" ht="13.5" customHeight="1">
      <c r="A47" s="320"/>
      <c r="B47" s="320"/>
      <c r="C47" s="320"/>
      <c r="D47" s="320"/>
      <c r="E47" s="320"/>
      <c r="F47" s="320"/>
      <c r="G47" s="320"/>
      <c r="H47" s="320"/>
      <c r="I47" s="320"/>
      <c r="J47" s="319"/>
      <c r="K47" s="319"/>
      <c r="L47" s="319"/>
      <c r="M47" s="816" t="s">
        <v>520</v>
      </c>
      <c r="N47" s="816"/>
      <c r="O47" s="816"/>
      <c r="P47" s="816"/>
      <c r="Q47" s="816"/>
      <c r="R47" s="816"/>
      <c r="S47" s="816"/>
      <c r="T47" s="816"/>
      <c r="U47" s="816"/>
      <c r="V47" s="816"/>
      <c r="W47" s="816"/>
      <c r="X47" s="816"/>
      <c r="Y47" s="816"/>
      <c r="Z47" s="816"/>
      <c r="AA47" s="816"/>
      <c r="AB47" s="816"/>
      <c r="AC47" s="816"/>
      <c r="AD47" s="816"/>
      <c r="AE47" s="816"/>
      <c r="AF47" s="816"/>
      <c r="AG47" s="816"/>
      <c r="AH47" s="816"/>
      <c r="AI47" s="816"/>
      <c r="AJ47" s="816"/>
      <c r="AK47" s="816"/>
      <c r="AL47" s="816"/>
      <c r="AM47" s="816"/>
      <c r="AN47" s="816"/>
    </row>
    <row r="48" spans="1:40" ht="4.5" customHeight="1">
      <c r="A48" s="320"/>
      <c r="B48" s="320"/>
      <c r="C48" s="320"/>
      <c r="D48" s="320"/>
      <c r="E48" s="320"/>
      <c r="F48" s="320"/>
      <c r="G48" s="320"/>
      <c r="H48" s="320"/>
      <c r="I48" s="320"/>
      <c r="J48" s="319"/>
      <c r="K48" s="319"/>
      <c r="L48" s="319"/>
      <c r="M48" s="321"/>
      <c r="N48" s="319"/>
      <c r="W48" s="303"/>
      <c r="X48" s="319"/>
      <c r="Y48" s="319"/>
      <c r="Z48" s="319"/>
      <c r="AA48" s="319"/>
      <c r="AB48" s="319"/>
      <c r="AC48" s="319"/>
      <c r="AD48" s="319"/>
      <c r="AE48" s="319"/>
      <c r="AF48" s="319"/>
      <c r="AG48" s="319"/>
      <c r="AH48" s="319"/>
      <c r="AI48" s="319"/>
      <c r="AJ48" s="321"/>
      <c r="AK48" s="319"/>
      <c r="AL48" s="303"/>
      <c r="AM48" s="303"/>
      <c r="AN48" s="298"/>
    </row>
    <row r="49" spans="1:40" ht="14.25">
      <c r="A49" s="297" t="s">
        <v>521</v>
      </c>
      <c r="B49" s="301"/>
      <c r="C49" s="300"/>
      <c r="D49" s="300"/>
      <c r="E49" s="300"/>
      <c r="F49" s="300"/>
      <c r="G49" s="298"/>
      <c r="H49" s="298"/>
      <c r="I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8"/>
      <c r="AL49" s="300"/>
      <c r="AM49" s="300"/>
      <c r="AN49" s="298"/>
    </row>
    <row r="50" spans="1:40" ht="24.95" customHeight="1">
      <c r="A50" s="298"/>
      <c r="B50" s="303"/>
      <c r="C50" s="832" t="s">
        <v>559</v>
      </c>
      <c r="D50" s="833"/>
      <c r="E50" s="834" t="s">
        <v>560</v>
      </c>
      <c r="F50" s="834"/>
      <c r="G50" s="834"/>
      <c r="H50" s="834"/>
      <c r="I50" s="832" t="s">
        <v>561</v>
      </c>
      <c r="J50" s="833"/>
      <c r="K50" s="833"/>
      <c r="L50" s="833"/>
      <c r="M50" s="833"/>
      <c r="N50" s="835"/>
      <c r="O50" s="817"/>
      <c r="P50" s="817"/>
      <c r="Q50" s="817"/>
      <c r="R50" s="817"/>
      <c r="S50" s="817"/>
      <c r="T50" s="817"/>
      <c r="U50" s="817"/>
      <c r="V50" s="817"/>
      <c r="W50" s="817"/>
      <c r="X50" s="817"/>
      <c r="Y50" s="817"/>
      <c r="Z50" s="817"/>
      <c r="AA50" s="817"/>
      <c r="AB50" s="817"/>
      <c r="AC50" s="817"/>
      <c r="AD50" s="817"/>
      <c r="AE50" s="817"/>
      <c r="AF50" s="817"/>
      <c r="AG50" s="817"/>
      <c r="AH50" s="817"/>
      <c r="AI50" s="817"/>
      <c r="AJ50" s="817"/>
      <c r="AK50" s="817"/>
      <c r="AL50" s="817"/>
      <c r="AM50" s="817"/>
      <c r="AN50" s="298"/>
    </row>
    <row r="51" spans="1:40" ht="18" customHeight="1">
      <c r="A51" s="298"/>
      <c r="B51" s="303"/>
      <c r="C51" s="333" t="s">
        <v>522</v>
      </c>
      <c r="D51" s="333" t="s">
        <v>523</v>
      </c>
      <c r="E51" s="334" t="s">
        <v>522</v>
      </c>
      <c r="F51" s="841" t="s">
        <v>523</v>
      </c>
      <c r="G51" s="841"/>
      <c r="H51" s="841"/>
      <c r="I51" s="838" t="s">
        <v>522</v>
      </c>
      <c r="J51" s="839"/>
      <c r="K51" s="840"/>
      <c r="L51" s="838" t="s">
        <v>523</v>
      </c>
      <c r="M51" s="839"/>
      <c r="N51" s="840"/>
      <c r="O51" s="831"/>
      <c r="P51" s="831"/>
      <c r="Q51" s="831"/>
      <c r="R51" s="831"/>
      <c r="S51" s="831"/>
      <c r="T51" s="831"/>
      <c r="U51" s="831"/>
      <c r="V51" s="831"/>
      <c r="W51" s="831"/>
      <c r="X51" s="831"/>
      <c r="Y51" s="831"/>
      <c r="Z51" s="831"/>
      <c r="AA51" s="831"/>
      <c r="AB51" s="831"/>
      <c r="AC51" s="831"/>
      <c r="AD51" s="831"/>
      <c r="AE51" s="831"/>
      <c r="AF51" s="831"/>
      <c r="AG51" s="831"/>
      <c r="AH51" s="831"/>
      <c r="AI51" s="831"/>
      <c r="AJ51" s="831"/>
      <c r="AK51" s="831"/>
      <c r="AL51" s="335"/>
      <c r="AM51" s="335"/>
      <c r="AN51" s="298"/>
    </row>
    <row r="52" spans="1:40" ht="18" customHeight="1">
      <c r="A52" s="298"/>
      <c r="B52" s="327" t="s">
        <v>91</v>
      </c>
      <c r="C52" s="334">
        <f>COUNTIFS($B$11:$B$30,C$50,$C$11:$C$30,"A",$E$11:$E$30,"*")</f>
        <v>0</v>
      </c>
      <c r="D52" s="334">
        <f>COUNTIFS($B$11:$B$30,C$50,$C$11:$C$30,"B",$E$11:$E$30,"*")</f>
        <v>0</v>
      </c>
      <c r="E52" s="334">
        <f>COUNTIFS($B$11:$B$30,E$50,$C$11:$C$30,"A",$E$11:$E$30,"*")</f>
        <v>0</v>
      </c>
      <c r="F52" s="838">
        <f>COUNTIFS($B$11:$B$30,E$50,$C$11:$C$30,"B",$E$11:$E$30,"*")</f>
        <v>0</v>
      </c>
      <c r="G52" s="839"/>
      <c r="H52" s="840"/>
      <c r="I52" s="838">
        <f>COUNTIFS($B$11:$B$30,I$50,$C$11:$C$30,"A",$E$11:$E$30,"*")</f>
        <v>0</v>
      </c>
      <c r="J52" s="839"/>
      <c r="K52" s="840"/>
      <c r="L52" s="838">
        <f>COUNTIFS($B$11:$B$30,I$50,$C$11:$C$30,"B",$E$11:$E$30,"*")</f>
        <v>0</v>
      </c>
      <c r="M52" s="839"/>
      <c r="N52" s="840"/>
      <c r="O52" s="831"/>
      <c r="P52" s="831"/>
      <c r="Q52" s="831"/>
      <c r="R52" s="831"/>
      <c r="S52" s="831"/>
      <c r="T52" s="831"/>
      <c r="U52" s="831"/>
      <c r="V52" s="831"/>
      <c r="W52" s="831"/>
      <c r="X52" s="831"/>
      <c r="Y52" s="831"/>
      <c r="Z52" s="831"/>
      <c r="AA52" s="831"/>
      <c r="AB52" s="831"/>
      <c r="AC52" s="831"/>
      <c r="AD52" s="831"/>
      <c r="AE52" s="831"/>
      <c r="AF52" s="831"/>
      <c r="AG52" s="831"/>
      <c r="AH52" s="831"/>
      <c r="AI52" s="831"/>
      <c r="AJ52" s="831"/>
      <c r="AK52" s="831"/>
      <c r="AL52" s="335"/>
      <c r="AM52" s="335"/>
      <c r="AN52" s="298"/>
    </row>
    <row r="53" spans="1:40" ht="18" customHeight="1">
      <c r="A53" s="298"/>
      <c r="B53" s="336" t="s">
        <v>92</v>
      </c>
      <c r="C53" s="337"/>
      <c r="D53" s="337"/>
      <c r="E53" s="334">
        <f>COUNTIFS($B$11:$B$30,E$50,$C$11:$C$30,"C",$E$11:$E$30,"*")</f>
        <v>0</v>
      </c>
      <c r="F53" s="838">
        <f>COUNTIFS($B$11:$B$30,E$50,$C$11:$C$30,"D",$E$11:$E$30,"*")</f>
        <v>0</v>
      </c>
      <c r="G53" s="839"/>
      <c r="H53" s="840"/>
      <c r="I53" s="838">
        <f>COUNTIFS($B$11:$B$30,I$50,$C$11:$C$30,"C",$E$11:$E$30,"*")</f>
        <v>0</v>
      </c>
      <c r="J53" s="839"/>
      <c r="K53" s="840"/>
      <c r="L53" s="838">
        <f>COUNTIFS($B$11:$B$30,I$50,$C$11:$C$30,"D",$E$11:$E$30,"*")</f>
        <v>0</v>
      </c>
      <c r="M53" s="839"/>
      <c r="N53" s="840"/>
      <c r="O53" s="831"/>
      <c r="P53" s="831"/>
      <c r="Q53" s="831"/>
      <c r="R53" s="831"/>
      <c r="S53" s="831"/>
      <c r="T53" s="831"/>
      <c r="U53" s="831"/>
      <c r="V53" s="831"/>
      <c r="W53" s="831"/>
      <c r="X53" s="831"/>
      <c r="Y53" s="831"/>
      <c r="Z53" s="831"/>
      <c r="AA53" s="831"/>
      <c r="AB53" s="831"/>
      <c r="AC53" s="831"/>
      <c r="AD53" s="831"/>
      <c r="AE53" s="831"/>
      <c r="AF53" s="831"/>
      <c r="AG53" s="831"/>
      <c r="AH53" s="831"/>
      <c r="AI53" s="831"/>
      <c r="AJ53" s="831"/>
      <c r="AK53" s="831"/>
      <c r="AL53" s="335"/>
      <c r="AM53" s="335"/>
      <c r="AN53" s="298"/>
    </row>
    <row r="54" spans="1:40" ht="18" customHeight="1">
      <c r="A54" s="298"/>
      <c r="B54" s="336" t="s">
        <v>524</v>
      </c>
      <c r="C54" s="842"/>
      <c r="D54" s="843"/>
      <c r="E54" s="844" t="e">
        <f>ROUNDDOWN(IF($AK$3="４週",SUMIFS($AK$11:$AK$30,$B$11:$B$30,E50)/4/$AH$5,IF($AK$3="歴月",SUMIFS($AK$11:$AK$30,$B$11:$B$30,E50)/$AL$5,"記載する期間を選択してください")),1)</f>
        <v>#DIV/0!</v>
      </c>
      <c r="F54" s="845"/>
      <c r="G54" s="845"/>
      <c r="H54" s="846"/>
      <c r="I54" s="844" t="e">
        <f>ROUNDDOWN(IF($AK$3="４週",SUMIFS($AK$11:$AK$30,$B$11:$B$30,I50)/4/$AH$5,IF($AK$3="歴月",SUMIFS($AK$11:$AK$30,$B$11:$B$30,I50)/$AL$5,"記載する期間を選択してください")),1)</f>
        <v>#DIV/0!</v>
      </c>
      <c r="J54" s="845"/>
      <c r="K54" s="845"/>
      <c r="L54" s="845"/>
      <c r="M54" s="845"/>
      <c r="N54" s="846"/>
      <c r="O54" s="831"/>
      <c r="P54" s="831"/>
      <c r="Q54" s="831"/>
      <c r="R54" s="831"/>
      <c r="S54" s="831"/>
      <c r="T54" s="831"/>
      <c r="U54" s="831"/>
      <c r="V54" s="831"/>
      <c r="W54" s="831"/>
      <c r="X54" s="831"/>
      <c r="Y54" s="831"/>
      <c r="Z54" s="831"/>
      <c r="AA54" s="831"/>
      <c r="AB54" s="831"/>
      <c r="AC54" s="831"/>
      <c r="AD54" s="831"/>
      <c r="AE54" s="831"/>
      <c r="AF54" s="831"/>
      <c r="AG54" s="831"/>
      <c r="AH54" s="831"/>
      <c r="AI54" s="831"/>
      <c r="AJ54" s="831"/>
      <c r="AK54" s="831"/>
      <c r="AL54" s="831"/>
      <c r="AM54" s="831"/>
      <c r="AN54" s="298"/>
    </row>
    <row r="55" spans="1:40" ht="5.0999999999999996" customHeight="1">
      <c r="A55" s="298"/>
      <c r="B55" s="301"/>
      <c r="C55" s="338">
        <v>2</v>
      </c>
      <c r="D55" s="338"/>
      <c r="E55" s="338">
        <v>3</v>
      </c>
      <c r="F55" s="338"/>
      <c r="G55" s="338"/>
      <c r="H55" s="338"/>
      <c r="I55" s="338">
        <v>4</v>
      </c>
      <c r="J55" s="338"/>
      <c r="K55" s="338"/>
      <c r="L55" s="338"/>
      <c r="M55" s="338"/>
      <c r="N55" s="338"/>
      <c r="O55" s="338">
        <v>5</v>
      </c>
      <c r="P55" s="338"/>
      <c r="Q55" s="338"/>
      <c r="R55" s="338"/>
      <c r="S55" s="338"/>
      <c r="T55" s="338"/>
      <c r="U55" s="338">
        <v>6</v>
      </c>
      <c r="V55" s="338"/>
      <c r="W55" s="338"/>
      <c r="X55" s="338"/>
      <c r="Y55" s="338"/>
      <c r="Z55" s="338"/>
      <c r="AA55" s="338">
        <v>7</v>
      </c>
      <c r="AB55" s="338"/>
      <c r="AC55" s="338"/>
      <c r="AD55" s="338"/>
      <c r="AE55" s="338"/>
      <c r="AF55" s="338"/>
      <c r="AG55" s="338">
        <v>8</v>
      </c>
      <c r="AH55" s="338"/>
      <c r="AI55" s="338"/>
      <c r="AJ55" s="338"/>
      <c r="AK55" s="338"/>
      <c r="AL55" s="338">
        <v>9</v>
      </c>
      <c r="AM55" s="338"/>
      <c r="AN55" s="298"/>
    </row>
    <row r="56" spans="1:40" ht="15" customHeight="1">
      <c r="A56" s="319" t="s">
        <v>525</v>
      </c>
      <c r="B56" s="303"/>
      <c r="C56" s="335"/>
      <c r="D56" s="335"/>
      <c r="E56" s="335"/>
      <c r="F56" s="319"/>
      <c r="G56" s="335"/>
      <c r="H56" s="338"/>
      <c r="I56" s="338"/>
      <c r="J56" s="338"/>
      <c r="K56" s="338"/>
      <c r="L56" s="338"/>
      <c r="M56" s="338"/>
      <c r="N56" s="338"/>
      <c r="O56" s="338"/>
      <c r="P56" s="338"/>
      <c r="Q56" s="338"/>
      <c r="R56" s="338">
        <v>6</v>
      </c>
      <c r="S56" s="338"/>
      <c r="T56" s="338"/>
      <c r="U56" s="338"/>
      <c r="V56" s="338"/>
      <c r="W56" s="338"/>
      <c r="X56" s="338">
        <v>7</v>
      </c>
      <c r="Y56" s="338"/>
      <c r="Z56" s="338"/>
      <c r="AA56" s="338"/>
      <c r="AB56" s="338"/>
      <c r="AC56" s="338"/>
      <c r="AD56" s="338">
        <v>8</v>
      </c>
      <c r="AE56" s="338"/>
      <c r="AF56" s="338"/>
      <c r="AG56" s="298"/>
      <c r="AH56" s="298"/>
      <c r="AI56" s="298"/>
      <c r="AJ56" s="298">
        <v>9</v>
      </c>
      <c r="AK56" s="300"/>
      <c r="AL56" s="300"/>
      <c r="AM56" s="298"/>
    </row>
    <row r="57" spans="1:40" s="252" customFormat="1" ht="15" customHeight="1">
      <c r="A57" s="319" t="s">
        <v>526</v>
      </c>
      <c r="B57" s="320"/>
      <c r="C57" s="320"/>
      <c r="D57" s="320"/>
      <c r="E57" s="320"/>
      <c r="F57" s="320"/>
      <c r="G57" s="320"/>
      <c r="H57" s="297"/>
      <c r="I57" s="297"/>
      <c r="J57" s="297"/>
      <c r="K57" s="297"/>
      <c r="L57" s="297"/>
      <c r="M57" s="297"/>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319"/>
      <c r="AK57" s="319"/>
      <c r="AL57" s="319"/>
      <c r="AM57" s="319"/>
      <c r="AN57" s="319"/>
    </row>
    <row r="58" spans="1:40" s="252" customFormat="1" ht="15" customHeight="1">
      <c r="A58" s="319" t="s">
        <v>527</v>
      </c>
      <c r="B58" s="320"/>
      <c r="C58" s="320"/>
      <c r="D58" s="320"/>
      <c r="E58" s="320"/>
      <c r="F58" s="320"/>
      <c r="G58" s="320"/>
      <c r="H58" s="297"/>
      <c r="I58" s="297"/>
      <c r="J58" s="297"/>
      <c r="K58" s="297"/>
      <c r="L58" s="297"/>
      <c r="M58" s="297"/>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319"/>
      <c r="AL58" s="319"/>
      <c r="AM58" s="319"/>
      <c r="AN58" s="319"/>
    </row>
    <row r="59" spans="1:40" s="252" customFormat="1" ht="15" customHeight="1">
      <c r="A59" s="319" t="s">
        <v>528</v>
      </c>
      <c r="B59" s="320"/>
      <c r="C59" s="320"/>
      <c r="D59" s="320"/>
      <c r="E59" s="320"/>
      <c r="F59" s="320"/>
      <c r="G59" s="320"/>
      <c r="H59" s="297"/>
      <c r="I59" s="297"/>
      <c r="J59" s="297"/>
      <c r="K59" s="297"/>
      <c r="L59" s="297"/>
      <c r="M59" s="297"/>
      <c r="N59" s="319"/>
      <c r="O59" s="319"/>
      <c r="P59" s="319"/>
      <c r="Q59" s="319"/>
      <c r="R59" s="319"/>
      <c r="S59" s="319"/>
      <c r="T59" s="319"/>
      <c r="U59" s="319"/>
      <c r="V59" s="319"/>
      <c r="W59" s="319"/>
      <c r="X59" s="319"/>
      <c r="Y59" s="319"/>
      <c r="Z59" s="319"/>
      <c r="AA59" s="319"/>
      <c r="AB59" s="319"/>
      <c r="AC59" s="319"/>
      <c r="AD59" s="319"/>
      <c r="AE59" s="319"/>
      <c r="AF59" s="319"/>
      <c r="AG59" s="319"/>
      <c r="AH59" s="319"/>
      <c r="AI59" s="319"/>
      <c r="AJ59" s="319"/>
      <c r="AK59" s="319"/>
      <c r="AL59" s="319"/>
      <c r="AM59" s="319"/>
      <c r="AN59" s="319"/>
    </row>
    <row r="60" spans="1:40" s="252" customFormat="1" ht="15" customHeight="1">
      <c r="A60" s="319" t="s">
        <v>529</v>
      </c>
      <c r="B60" s="320"/>
      <c r="C60" s="320"/>
      <c r="D60" s="320"/>
      <c r="E60" s="320"/>
      <c r="F60" s="320"/>
      <c r="G60" s="320"/>
      <c r="H60" s="297"/>
      <c r="I60" s="297"/>
      <c r="J60" s="297"/>
      <c r="K60" s="297"/>
      <c r="L60" s="297"/>
      <c r="M60" s="297"/>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19"/>
      <c r="AL60" s="319"/>
      <c r="AM60" s="319"/>
      <c r="AN60" s="319"/>
    </row>
    <row r="61" spans="1:40" ht="15" customHeight="1">
      <c r="A61" s="319" t="s">
        <v>530</v>
      </c>
      <c r="B61" s="339"/>
      <c r="C61" s="319"/>
      <c r="D61" s="319"/>
      <c r="E61" s="319"/>
      <c r="F61" s="319"/>
      <c r="G61" s="319"/>
    </row>
    <row r="62" spans="1:40" ht="15" customHeight="1">
      <c r="A62" s="319" t="s">
        <v>531</v>
      </c>
      <c r="B62" s="339"/>
      <c r="C62" s="319"/>
      <c r="D62" s="319"/>
      <c r="E62" s="319"/>
      <c r="F62" s="319"/>
      <c r="G62" s="319"/>
    </row>
    <row r="63" spans="1:40" ht="15" customHeight="1">
      <c r="A63" s="319"/>
      <c r="B63" s="327" t="s">
        <v>532</v>
      </c>
      <c r="C63" s="792" t="s">
        <v>533</v>
      </c>
      <c r="D63" s="792"/>
      <c r="E63" s="792"/>
      <c r="F63" s="319"/>
      <c r="G63" s="319"/>
    </row>
    <row r="64" spans="1:40" ht="15" customHeight="1">
      <c r="A64" s="319"/>
      <c r="B64" s="340" t="s">
        <v>493</v>
      </c>
      <c r="C64" s="837" t="s">
        <v>534</v>
      </c>
      <c r="D64" s="837"/>
      <c r="E64" s="837"/>
      <c r="F64" s="319"/>
      <c r="G64" s="319"/>
    </row>
    <row r="65" spans="1:7" ht="15" customHeight="1">
      <c r="A65" s="319"/>
      <c r="B65" s="340" t="s">
        <v>494</v>
      </c>
      <c r="C65" s="837" t="s">
        <v>535</v>
      </c>
      <c r="D65" s="837"/>
      <c r="E65" s="837"/>
      <c r="F65" s="319"/>
      <c r="G65" s="319"/>
    </row>
    <row r="66" spans="1:7" ht="15" customHeight="1">
      <c r="A66" s="319"/>
      <c r="B66" s="340" t="s">
        <v>495</v>
      </c>
      <c r="C66" s="837" t="s">
        <v>536</v>
      </c>
      <c r="D66" s="837"/>
      <c r="E66" s="837"/>
      <c r="F66" s="319"/>
      <c r="G66" s="319"/>
    </row>
    <row r="67" spans="1:7" ht="15" customHeight="1">
      <c r="A67" s="319"/>
      <c r="B67" s="340" t="s">
        <v>496</v>
      </c>
      <c r="C67" s="837" t="s">
        <v>537</v>
      </c>
      <c r="D67" s="837"/>
      <c r="E67" s="837"/>
      <c r="F67" s="319"/>
      <c r="G67" s="319"/>
    </row>
    <row r="68" spans="1:7" ht="15" customHeight="1">
      <c r="A68" s="319"/>
      <c r="B68" s="319" t="s">
        <v>538</v>
      </c>
      <c r="C68" s="319"/>
      <c r="D68" s="319"/>
      <c r="E68" s="319"/>
      <c r="F68" s="319"/>
      <c r="G68" s="319"/>
    </row>
    <row r="69" spans="1:7" ht="15" customHeight="1">
      <c r="A69" s="319"/>
      <c r="B69" s="319" t="s">
        <v>596</v>
      </c>
      <c r="C69" s="319"/>
      <c r="D69" s="319"/>
      <c r="E69" s="319"/>
      <c r="F69" s="319"/>
      <c r="G69" s="319"/>
    </row>
    <row r="70" spans="1:7" ht="15" customHeight="1">
      <c r="A70" s="319"/>
      <c r="B70" s="319" t="s">
        <v>539</v>
      </c>
      <c r="C70" s="319"/>
      <c r="D70" s="319"/>
      <c r="E70" s="319"/>
      <c r="F70" s="319"/>
      <c r="G70" s="319"/>
    </row>
    <row r="71" spans="1:7" ht="15" customHeight="1">
      <c r="A71" s="319" t="s">
        <v>540</v>
      </c>
      <c r="B71" s="339"/>
      <c r="C71" s="319"/>
      <c r="D71" s="319"/>
      <c r="E71" s="319"/>
      <c r="F71" s="319"/>
      <c r="G71" s="319"/>
    </row>
    <row r="72" spans="1:7" ht="15" customHeight="1">
      <c r="A72" s="319" t="s">
        <v>541</v>
      </c>
      <c r="B72" s="339"/>
      <c r="C72" s="319"/>
      <c r="D72" s="319"/>
      <c r="E72" s="319"/>
      <c r="F72" s="319"/>
      <c r="G72" s="319"/>
    </row>
    <row r="73" spans="1:7" ht="15" customHeight="1">
      <c r="A73" s="319" t="s">
        <v>597</v>
      </c>
      <c r="B73" s="339"/>
      <c r="C73" s="319"/>
      <c r="D73" s="319"/>
      <c r="E73" s="319"/>
      <c r="F73" s="319"/>
      <c r="G73" s="319"/>
    </row>
    <row r="74" spans="1:7" ht="15" customHeight="1">
      <c r="A74" s="319" t="s">
        <v>542</v>
      </c>
      <c r="B74" s="339"/>
      <c r="C74" s="319"/>
      <c r="D74" s="319"/>
      <c r="E74" s="319"/>
      <c r="F74" s="319"/>
      <c r="G74" s="319"/>
    </row>
    <row r="75" spans="1:7" ht="15" customHeight="1">
      <c r="A75" s="319" t="s">
        <v>543</v>
      </c>
      <c r="B75" s="339"/>
      <c r="C75" s="319"/>
      <c r="D75" s="319"/>
      <c r="E75" s="319"/>
      <c r="F75" s="319"/>
      <c r="G75" s="319"/>
    </row>
    <row r="76" spans="1:7" ht="15" customHeight="1">
      <c r="A76" s="319" t="s">
        <v>544</v>
      </c>
      <c r="B76" s="339"/>
      <c r="C76" s="319"/>
      <c r="D76" s="319"/>
      <c r="E76" s="319"/>
      <c r="F76" s="319"/>
      <c r="G76" s="319"/>
    </row>
    <row r="77" spans="1:7" ht="15" customHeight="1">
      <c r="A77" s="319" t="s">
        <v>545</v>
      </c>
      <c r="B77" s="339"/>
      <c r="C77" s="319"/>
      <c r="D77" s="319"/>
      <c r="E77" s="319"/>
      <c r="F77" s="319"/>
      <c r="G77" s="319"/>
    </row>
    <row r="78" spans="1:7" ht="15" customHeight="1">
      <c r="A78" s="319" t="s">
        <v>546</v>
      </c>
      <c r="B78" s="339"/>
      <c r="C78" s="319"/>
      <c r="D78" s="319"/>
      <c r="E78" s="319"/>
      <c r="F78" s="319"/>
      <c r="G78" s="319"/>
    </row>
    <row r="79" spans="1:7" ht="15" customHeight="1">
      <c r="A79" s="319" t="s">
        <v>547</v>
      </c>
      <c r="B79" s="339"/>
      <c r="C79" s="319"/>
      <c r="D79" s="319"/>
      <c r="E79" s="319"/>
      <c r="F79" s="319"/>
      <c r="G79" s="319"/>
    </row>
    <row r="80" spans="1:7" ht="15" customHeight="1">
      <c r="A80" s="319" t="s">
        <v>548</v>
      </c>
      <c r="B80" s="339"/>
      <c r="C80" s="319"/>
      <c r="D80" s="319"/>
      <c r="E80" s="319"/>
      <c r="F80" s="319"/>
      <c r="G80" s="319"/>
    </row>
    <row r="81" spans="1:7" ht="15" customHeight="1">
      <c r="A81" s="319" t="s">
        <v>549</v>
      </c>
      <c r="B81" s="339"/>
      <c r="C81" s="319"/>
      <c r="D81" s="319"/>
      <c r="E81" s="319"/>
      <c r="F81" s="319"/>
      <c r="G81" s="319"/>
    </row>
    <row r="82" spans="1:7" ht="15" customHeight="1">
      <c r="A82" s="319" t="s">
        <v>550</v>
      </c>
      <c r="B82" s="339"/>
      <c r="C82" s="319"/>
      <c r="D82" s="319"/>
      <c r="E82" s="319"/>
      <c r="F82" s="319"/>
      <c r="G82" s="319"/>
    </row>
    <row r="83" spans="1:7" ht="15" customHeight="1">
      <c r="A83" s="319" t="s">
        <v>551</v>
      </c>
      <c r="B83" s="339"/>
      <c r="C83" s="319"/>
      <c r="D83" s="319"/>
      <c r="E83" s="319"/>
      <c r="F83" s="319"/>
      <c r="G83" s="319"/>
    </row>
  </sheetData>
  <mergeCells count="133">
    <mergeCell ref="AG54:AK54"/>
    <mergeCell ref="AL54:AM54"/>
    <mergeCell ref="C63:E63"/>
    <mergeCell ref="C64:E64"/>
    <mergeCell ref="C65:E65"/>
    <mergeCell ref="X53:Z53"/>
    <mergeCell ref="AA53:AC53"/>
    <mergeCell ref="AD53:AF53"/>
    <mergeCell ref="AG53:AI53"/>
    <mergeCell ref="AJ53:AK53"/>
    <mergeCell ref="C54:D54"/>
    <mergeCell ref="E54:H54"/>
    <mergeCell ref="I54:N54"/>
    <mergeCell ref="O54:T54"/>
    <mergeCell ref="U54:Z54"/>
    <mergeCell ref="F53:H53"/>
    <mergeCell ref="I53:K53"/>
    <mergeCell ref="L53:N53"/>
    <mergeCell ref="O53:Q53"/>
    <mergeCell ref="R53:T53"/>
    <mergeCell ref="U53:W53"/>
    <mergeCell ref="C66:E66"/>
    <mergeCell ref="C67:E67"/>
    <mergeCell ref="AA54:AF54"/>
    <mergeCell ref="AG51:AI51"/>
    <mergeCell ref="AJ51:AK51"/>
    <mergeCell ref="F52:H52"/>
    <mergeCell ref="I52:K52"/>
    <mergeCell ref="L52:N52"/>
    <mergeCell ref="O52:Q52"/>
    <mergeCell ref="R52:T52"/>
    <mergeCell ref="U52:W52"/>
    <mergeCell ref="X52:Z52"/>
    <mergeCell ref="AA52:AC52"/>
    <mergeCell ref="AD52:AF52"/>
    <mergeCell ref="AG52:AI52"/>
    <mergeCell ref="AJ52:AK52"/>
    <mergeCell ref="F51:H51"/>
    <mergeCell ref="I51:K51"/>
    <mergeCell ref="L51:N51"/>
    <mergeCell ref="O51:Q51"/>
    <mergeCell ref="R51:T51"/>
    <mergeCell ref="U51:W51"/>
    <mergeCell ref="X51:Z51"/>
    <mergeCell ref="AA51:AC51"/>
    <mergeCell ref="AD51:AF51"/>
    <mergeCell ref="C50:D50"/>
    <mergeCell ref="E50:H50"/>
    <mergeCell ref="I50:N50"/>
    <mergeCell ref="O50:T50"/>
    <mergeCell ref="U50:Z50"/>
    <mergeCell ref="AA50:AF50"/>
    <mergeCell ref="N43:AG43"/>
    <mergeCell ref="AH43:AL43"/>
    <mergeCell ref="AM43:AN43"/>
    <mergeCell ref="I44:K44"/>
    <mergeCell ref="X44:Y44"/>
    <mergeCell ref="M47:AN47"/>
    <mergeCell ref="AG50:AK50"/>
    <mergeCell ref="AL50:AM50"/>
    <mergeCell ref="A40:C40"/>
    <mergeCell ref="F40:H40"/>
    <mergeCell ref="I40:K40"/>
    <mergeCell ref="M40:M42"/>
    <mergeCell ref="N40:P42"/>
    <mergeCell ref="Q40:AG40"/>
    <mergeCell ref="AH40:AI40"/>
    <mergeCell ref="AK40:AL40"/>
    <mergeCell ref="AM40:AN42"/>
    <mergeCell ref="A42:C42"/>
    <mergeCell ref="F42:H42"/>
    <mergeCell ref="I42:K42"/>
    <mergeCell ref="Q42:AG42"/>
    <mergeCell ref="AH42:AI42"/>
    <mergeCell ref="AK42:AL42"/>
    <mergeCell ref="A41:C41"/>
    <mergeCell ref="F41:H41"/>
    <mergeCell ref="I41:K41"/>
    <mergeCell ref="Q41:AG41"/>
    <mergeCell ref="AH41:AI41"/>
    <mergeCell ref="AK41:AL41"/>
    <mergeCell ref="AM29:AN29"/>
    <mergeCell ref="AM30:AN30"/>
    <mergeCell ref="A31:E31"/>
    <mergeCell ref="AM31:AN32"/>
    <mergeCell ref="A32:E32"/>
    <mergeCell ref="A39:C39"/>
    <mergeCell ref="F39:H39"/>
    <mergeCell ref="I39:K39"/>
    <mergeCell ref="M39:AG39"/>
    <mergeCell ref="AH39:AL39"/>
    <mergeCell ref="AM39:AN39"/>
    <mergeCell ref="AM23:AN23"/>
    <mergeCell ref="AM24:AN24"/>
    <mergeCell ref="AM25:AN25"/>
    <mergeCell ref="AM26:AN26"/>
    <mergeCell ref="AM27:AN27"/>
    <mergeCell ref="AM28:AN28"/>
    <mergeCell ref="AM17:AN17"/>
    <mergeCell ref="AM18:AN18"/>
    <mergeCell ref="AM19:AN19"/>
    <mergeCell ref="AM20:AN20"/>
    <mergeCell ref="AM21:AN21"/>
    <mergeCell ref="AM22:AN22"/>
    <mergeCell ref="AM13:AN13"/>
    <mergeCell ref="AM14:AN14"/>
    <mergeCell ref="AM15:AN15"/>
    <mergeCell ref="AM16:AN16"/>
    <mergeCell ref="AL7:AL10"/>
    <mergeCell ref="AM7:AN10"/>
    <mergeCell ref="F8:L8"/>
    <mergeCell ref="M8:S8"/>
    <mergeCell ref="T8:Z8"/>
    <mergeCell ref="AA8:AG8"/>
    <mergeCell ref="AH8:AJ8"/>
    <mergeCell ref="A7:A10"/>
    <mergeCell ref="B7:B10"/>
    <mergeCell ref="C7:C10"/>
    <mergeCell ref="D7:D10"/>
    <mergeCell ref="E7:E10"/>
    <mergeCell ref="F7:AJ7"/>
    <mergeCell ref="AK7:AK10"/>
    <mergeCell ref="AM11:AN11"/>
    <mergeCell ref="AM12:AN12"/>
    <mergeCell ref="AK1:AN1"/>
    <mergeCell ref="M2:P2"/>
    <mergeCell ref="Q2:R2"/>
    <mergeCell ref="S2:T2"/>
    <mergeCell ref="U2:V2"/>
    <mergeCell ref="AK2:AN2"/>
    <mergeCell ref="AK3:AN3"/>
    <mergeCell ref="AK4:AN4"/>
    <mergeCell ref="AH5:AJ5"/>
  </mergeCells>
  <phoneticPr fontId="18"/>
  <dataValidations count="8">
    <dataValidation type="list" allowBlank="1" showInputMessage="1" showErrorMessage="1" sqref="M40:M43 X44:Y44">
      <formula1>"○"</formula1>
    </dataValidation>
    <dataValidation type="list" allowBlank="1" showInputMessage="1" showErrorMessage="1" sqref="C11:C30">
      <formula1>"A,B,C,D"</formula1>
    </dataValidation>
    <dataValidation operator="greaterThanOrEqual" allowBlank="1" showInputMessage="1" showErrorMessage="1" sqref="X38 I47:I48 U38 I34:I37 L34:L36 L47:L48"/>
    <dataValidation type="whole" operator="greaterThanOrEqual" allowBlank="1" showInputMessage="1" showErrorMessage="1" sqref="D40:F41">
      <formula1>0</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22:B30">
      <formula1>INDIRECT($AK$1)</formula1>
    </dataValidation>
    <dataValidation type="list" allowBlank="1" showInputMessage="1" showErrorMessage="1" sqref="B12:B21">
      <formula1>"管理者,サービス提供責任者,従業者"</formula1>
    </dataValidation>
  </dataValidations>
  <hyperlinks>
    <hyperlink ref="AO1" location="目次!A1" display="目次に戻る"/>
  </hyperlinks>
  <printOptions horizontalCentered="1" verticalCentered="1"/>
  <pageMargins left="0.19685039370078741" right="0.19685039370078741" top="0.39370078740157483" bottom="0.19685039370078741" header="0.19685039370078741" footer="0.39370078740157483"/>
  <pageSetup paperSize="9" scale="75" fitToWidth="0" fitToHeight="0" orientation="landscape" blackAndWhite="1" r:id="rId1"/>
  <headerFooter alignWithMargins="0">
    <oddHeader>&amp;L&amp;"ＭＳ ゴシック,標準"&amp;10（参考様式１）</oddHeader>
  </headerFooter>
  <rowBreaks count="1" manualBreakCount="1">
    <brk id="36" max="39"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heetViews>
  <sheetFormatPr defaultColWidth="9" defaultRowHeight="13.5"/>
  <cols>
    <col min="1" max="1" width="8.625" style="110" customWidth="1"/>
    <col min="2" max="4" width="3.625" style="110" customWidth="1"/>
    <col min="5" max="5" width="8.625" style="110" customWidth="1"/>
    <col min="6" max="11" width="9.625" style="110" customWidth="1"/>
    <col min="12" max="16384" width="9" style="110"/>
  </cols>
  <sheetData>
    <row r="1" spans="1:14" ht="18.75" customHeight="1">
      <c r="A1" s="99" t="s">
        <v>315</v>
      </c>
      <c r="B1" s="97"/>
      <c r="C1" s="97"/>
      <c r="D1" s="97"/>
      <c r="E1" s="97"/>
      <c r="F1" s="97"/>
      <c r="G1" s="97"/>
      <c r="H1" s="97"/>
      <c r="I1" s="97"/>
      <c r="J1" s="97"/>
      <c r="K1" s="97"/>
      <c r="L1" s="895" t="s">
        <v>150</v>
      </c>
      <c r="M1" s="895"/>
    </row>
    <row r="2" spans="1:14" ht="17.25">
      <c r="A2" s="99"/>
      <c r="B2" s="97"/>
      <c r="C2" s="97"/>
      <c r="D2" s="97"/>
      <c r="E2" s="896" t="s">
        <v>165</v>
      </c>
      <c r="F2" s="896"/>
      <c r="G2" s="896"/>
      <c r="H2" s="896"/>
      <c r="I2" s="896"/>
      <c r="J2" s="97"/>
      <c r="K2" s="97"/>
    </row>
    <row r="3" spans="1:14">
      <c r="A3" s="97"/>
      <c r="B3" s="97"/>
      <c r="C3" s="97"/>
      <c r="D3" s="97"/>
      <c r="E3" s="97"/>
      <c r="F3" s="97"/>
      <c r="G3" s="97"/>
      <c r="H3" s="97"/>
      <c r="I3" s="97"/>
      <c r="J3" s="97"/>
      <c r="K3" s="97"/>
    </row>
    <row r="4" spans="1:14" ht="15" customHeight="1">
      <c r="A4" s="897" t="s">
        <v>166</v>
      </c>
      <c r="B4" s="898"/>
      <c r="C4" s="898"/>
      <c r="D4" s="899"/>
      <c r="E4" s="900" t="str">
        <f>IF(基本情報入力シート!$D$23="","",基本情報入力シート!$D$23)</f>
        <v/>
      </c>
      <c r="F4" s="901"/>
      <c r="G4" s="901"/>
      <c r="H4" s="901"/>
      <c r="I4" s="901"/>
      <c r="J4" s="901"/>
      <c r="K4" s="902"/>
    </row>
    <row r="5" spans="1:14" ht="15" customHeight="1">
      <c r="A5" s="283" t="s">
        <v>24</v>
      </c>
      <c r="B5" s="903" t="str">
        <f>IF(付表!$D$17="","",付表!$D$17)</f>
        <v/>
      </c>
      <c r="C5" s="903"/>
      <c r="D5" s="903"/>
      <c r="E5" s="903"/>
      <c r="F5" s="903"/>
      <c r="G5" s="903"/>
      <c r="H5" s="889" t="s">
        <v>167</v>
      </c>
      <c r="I5" s="905"/>
      <c r="J5" s="906"/>
      <c r="K5" s="907"/>
    </row>
    <row r="6" spans="1:14" ht="15" customHeight="1">
      <c r="A6" s="889" t="s">
        <v>168</v>
      </c>
      <c r="B6" s="908" t="str">
        <f>IF(付表!$D$18="","",付表!$D$18)</f>
        <v/>
      </c>
      <c r="C6" s="908"/>
      <c r="D6" s="908"/>
      <c r="E6" s="908"/>
      <c r="F6" s="908"/>
      <c r="G6" s="908"/>
      <c r="H6" s="904"/>
      <c r="I6" s="905"/>
      <c r="J6" s="906"/>
      <c r="K6" s="907"/>
    </row>
    <row r="7" spans="1:14" ht="15" customHeight="1">
      <c r="A7" s="890"/>
      <c r="B7" s="908"/>
      <c r="C7" s="908"/>
      <c r="D7" s="908"/>
      <c r="E7" s="908"/>
      <c r="F7" s="908"/>
      <c r="G7" s="908"/>
      <c r="H7" s="890"/>
      <c r="I7" s="905"/>
      <c r="J7" s="906"/>
      <c r="K7" s="907"/>
      <c r="L7" s="344"/>
    </row>
    <row r="8" spans="1:14" ht="15" customHeight="1">
      <c r="A8" s="889" t="s">
        <v>169</v>
      </c>
      <c r="B8" s="68" t="s">
        <v>163</v>
      </c>
      <c r="C8" s="69"/>
      <c r="D8" s="69"/>
      <c r="E8" s="891" t="str">
        <f>IF(付表!$P$17="","",付表!$P$17)</f>
        <v/>
      </c>
      <c r="F8" s="891"/>
      <c r="G8" s="69" t="s">
        <v>164</v>
      </c>
      <c r="H8" s="71"/>
      <c r="I8" s="69"/>
      <c r="J8" s="69"/>
      <c r="K8" s="70"/>
      <c r="L8" s="73"/>
      <c r="M8" s="74"/>
      <c r="N8" s="74"/>
    </row>
    <row r="9" spans="1:14" ht="15" customHeight="1">
      <c r="A9" s="890"/>
      <c r="B9" s="892" t="str">
        <f>IF(付表!$M$18="","",付表!$M$18)</f>
        <v/>
      </c>
      <c r="C9" s="893"/>
      <c r="D9" s="893"/>
      <c r="E9" s="893"/>
      <c r="F9" s="893"/>
      <c r="G9" s="893"/>
      <c r="H9" s="893"/>
      <c r="I9" s="893"/>
      <c r="J9" s="893"/>
      <c r="K9" s="894"/>
    </row>
    <row r="10" spans="1:14" ht="15" customHeight="1">
      <c r="A10" s="865" t="s">
        <v>170</v>
      </c>
      <c r="B10" s="866"/>
      <c r="C10" s="866"/>
      <c r="D10" s="866"/>
      <c r="E10" s="866"/>
      <c r="F10" s="866"/>
      <c r="G10" s="866"/>
      <c r="H10" s="866"/>
      <c r="I10" s="866"/>
      <c r="J10" s="866"/>
      <c r="K10" s="867"/>
    </row>
    <row r="11" spans="1:14" ht="15" customHeight="1">
      <c r="A11" s="865" t="s">
        <v>171</v>
      </c>
      <c r="B11" s="866"/>
      <c r="C11" s="866"/>
      <c r="D11" s="866"/>
      <c r="E11" s="867"/>
      <c r="F11" s="865" t="s">
        <v>172</v>
      </c>
      <c r="G11" s="866"/>
      <c r="H11" s="867"/>
      <c r="I11" s="866" t="s">
        <v>173</v>
      </c>
      <c r="J11" s="866"/>
      <c r="K11" s="867"/>
    </row>
    <row r="12" spans="1:14" ht="15" customHeight="1">
      <c r="A12" s="880"/>
      <c r="B12" s="881"/>
      <c r="C12" s="345" t="s">
        <v>312</v>
      </c>
      <c r="D12" s="881"/>
      <c r="E12" s="882"/>
      <c r="F12" s="883"/>
      <c r="G12" s="884"/>
      <c r="H12" s="885"/>
      <c r="I12" s="884"/>
      <c r="J12" s="884"/>
      <c r="K12" s="885"/>
    </row>
    <row r="13" spans="1:14" ht="15" customHeight="1">
      <c r="A13" s="868"/>
      <c r="B13" s="869"/>
      <c r="C13" s="346" t="s">
        <v>174</v>
      </c>
      <c r="D13" s="869"/>
      <c r="E13" s="870"/>
      <c r="F13" s="886"/>
      <c r="G13" s="887"/>
      <c r="H13" s="888"/>
      <c r="I13" s="887"/>
      <c r="J13" s="887"/>
      <c r="K13" s="888"/>
    </row>
    <row r="14" spans="1:14" ht="15" customHeight="1">
      <c r="A14" s="868"/>
      <c r="B14" s="869"/>
      <c r="C14" s="347" t="s">
        <v>174</v>
      </c>
      <c r="D14" s="869"/>
      <c r="E14" s="870"/>
      <c r="F14" s="877"/>
      <c r="G14" s="878"/>
      <c r="H14" s="879"/>
      <c r="I14" s="878"/>
      <c r="J14" s="878"/>
      <c r="K14" s="879"/>
    </row>
    <row r="15" spans="1:14" ht="15" customHeight="1">
      <c r="A15" s="868"/>
      <c r="B15" s="869"/>
      <c r="C15" s="348" t="s">
        <v>174</v>
      </c>
      <c r="D15" s="869"/>
      <c r="E15" s="870"/>
      <c r="F15" s="871"/>
      <c r="G15" s="872"/>
      <c r="H15" s="873"/>
      <c r="I15" s="872"/>
      <c r="J15" s="872"/>
      <c r="K15" s="873"/>
    </row>
    <row r="16" spans="1:14" ht="15" customHeight="1">
      <c r="A16" s="868"/>
      <c r="B16" s="869"/>
      <c r="C16" s="348" t="s">
        <v>174</v>
      </c>
      <c r="D16" s="869"/>
      <c r="E16" s="870"/>
      <c r="F16" s="871"/>
      <c r="G16" s="872"/>
      <c r="H16" s="873"/>
      <c r="I16" s="872"/>
      <c r="J16" s="872"/>
      <c r="K16" s="873"/>
    </row>
    <row r="17" spans="1:11" ht="15" customHeight="1">
      <c r="A17" s="868"/>
      <c r="B17" s="869"/>
      <c r="C17" s="348" t="s">
        <v>174</v>
      </c>
      <c r="D17" s="869"/>
      <c r="E17" s="870"/>
      <c r="F17" s="871"/>
      <c r="G17" s="872"/>
      <c r="H17" s="873"/>
      <c r="I17" s="872"/>
      <c r="J17" s="872"/>
      <c r="K17" s="873"/>
    </row>
    <row r="18" spans="1:11" ht="15" customHeight="1">
      <c r="A18" s="868"/>
      <c r="B18" s="869"/>
      <c r="C18" s="348" t="s">
        <v>174</v>
      </c>
      <c r="D18" s="869"/>
      <c r="E18" s="870"/>
      <c r="F18" s="871"/>
      <c r="G18" s="872"/>
      <c r="H18" s="873"/>
      <c r="I18" s="872"/>
      <c r="J18" s="872"/>
      <c r="K18" s="873"/>
    </row>
    <row r="19" spans="1:11" ht="15" customHeight="1">
      <c r="A19" s="868"/>
      <c r="B19" s="869"/>
      <c r="C19" s="348" t="s">
        <v>174</v>
      </c>
      <c r="D19" s="869"/>
      <c r="E19" s="870"/>
      <c r="F19" s="871"/>
      <c r="G19" s="872"/>
      <c r="H19" s="873"/>
      <c r="I19" s="872"/>
      <c r="J19" s="872"/>
      <c r="K19" s="873"/>
    </row>
    <row r="20" spans="1:11" ht="15" customHeight="1">
      <c r="A20" s="868"/>
      <c r="B20" s="869"/>
      <c r="C20" s="348" t="s">
        <v>174</v>
      </c>
      <c r="D20" s="869"/>
      <c r="E20" s="870"/>
      <c r="F20" s="871"/>
      <c r="G20" s="872"/>
      <c r="H20" s="873"/>
      <c r="I20" s="872"/>
      <c r="J20" s="872"/>
      <c r="K20" s="873"/>
    </row>
    <row r="21" spans="1:11" ht="15" customHeight="1">
      <c r="A21" s="868"/>
      <c r="B21" s="869"/>
      <c r="C21" s="348" t="s">
        <v>174</v>
      </c>
      <c r="D21" s="869"/>
      <c r="E21" s="870"/>
      <c r="F21" s="871"/>
      <c r="G21" s="872"/>
      <c r="H21" s="873"/>
      <c r="I21" s="872"/>
      <c r="J21" s="872"/>
      <c r="K21" s="873"/>
    </row>
    <row r="22" spans="1:11" ht="15" customHeight="1">
      <c r="A22" s="868"/>
      <c r="B22" s="869"/>
      <c r="C22" s="348" t="s">
        <v>174</v>
      </c>
      <c r="D22" s="869"/>
      <c r="E22" s="870"/>
      <c r="F22" s="871"/>
      <c r="G22" s="872"/>
      <c r="H22" s="873"/>
      <c r="I22" s="872"/>
      <c r="J22" s="872"/>
      <c r="K22" s="873"/>
    </row>
    <row r="23" spans="1:11" ht="15" customHeight="1">
      <c r="A23" s="868"/>
      <c r="B23" s="869"/>
      <c r="C23" s="348" t="s">
        <v>174</v>
      </c>
      <c r="D23" s="869"/>
      <c r="E23" s="870"/>
      <c r="F23" s="871"/>
      <c r="G23" s="872"/>
      <c r="H23" s="873"/>
      <c r="I23" s="872"/>
      <c r="J23" s="872"/>
      <c r="K23" s="873"/>
    </row>
    <row r="24" spans="1:11" ht="15" customHeight="1">
      <c r="A24" s="868"/>
      <c r="B24" s="869"/>
      <c r="C24" s="348" t="s">
        <v>174</v>
      </c>
      <c r="D24" s="869"/>
      <c r="E24" s="870"/>
      <c r="F24" s="871"/>
      <c r="G24" s="872"/>
      <c r="H24" s="873"/>
      <c r="I24" s="872"/>
      <c r="J24" s="872"/>
      <c r="K24" s="873"/>
    </row>
    <row r="25" spans="1:11" ht="15" customHeight="1">
      <c r="A25" s="868"/>
      <c r="B25" s="869"/>
      <c r="C25" s="348" t="s">
        <v>174</v>
      </c>
      <c r="D25" s="869"/>
      <c r="E25" s="870"/>
      <c r="F25" s="871"/>
      <c r="G25" s="872"/>
      <c r="H25" s="873"/>
      <c r="I25" s="872"/>
      <c r="J25" s="872"/>
      <c r="K25" s="873"/>
    </row>
    <row r="26" spans="1:11" ht="15" customHeight="1">
      <c r="A26" s="874"/>
      <c r="B26" s="875"/>
      <c r="C26" s="349" t="s">
        <v>174</v>
      </c>
      <c r="D26" s="875"/>
      <c r="E26" s="876"/>
      <c r="F26" s="847"/>
      <c r="G26" s="848"/>
      <c r="H26" s="849"/>
      <c r="I26" s="847"/>
      <c r="J26" s="848"/>
      <c r="K26" s="849"/>
    </row>
    <row r="27" spans="1:11" ht="15" customHeight="1">
      <c r="A27" s="865" t="s">
        <v>175</v>
      </c>
      <c r="B27" s="866"/>
      <c r="C27" s="866"/>
      <c r="D27" s="866"/>
      <c r="E27" s="866"/>
      <c r="F27" s="866"/>
      <c r="G27" s="866"/>
      <c r="H27" s="866"/>
      <c r="I27" s="866"/>
      <c r="J27" s="866"/>
      <c r="K27" s="867"/>
    </row>
    <row r="28" spans="1:11" ht="15" customHeight="1">
      <c r="A28" s="865" t="s">
        <v>176</v>
      </c>
      <c r="B28" s="866"/>
      <c r="C28" s="866"/>
      <c r="D28" s="866"/>
      <c r="E28" s="866"/>
      <c r="F28" s="866"/>
      <c r="G28" s="866"/>
      <c r="H28" s="867"/>
      <c r="I28" s="865" t="s">
        <v>177</v>
      </c>
      <c r="J28" s="866"/>
      <c r="K28" s="867"/>
    </row>
    <row r="29" spans="1:11" ht="15" customHeight="1">
      <c r="A29" s="859"/>
      <c r="B29" s="860"/>
      <c r="C29" s="860"/>
      <c r="D29" s="860"/>
      <c r="E29" s="860"/>
      <c r="F29" s="860"/>
      <c r="G29" s="860"/>
      <c r="H29" s="861"/>
      <c r="I29" s="862"/>
      <c r="J29" s="863"/>
      <c r="K29" s="864"/>
    </row>
    <row r="30" spans="1:11" ht="15" customHeight="1">
      <c r="A30" s="853"/>
      <c r="B30" s="854"/>
      <c r="C30" s="854"/>
      <c r="D30" s="854"/>
      <c r="E30" s="854"/>
      <c r="F30" s="854"/>
      <c r="G30" s="854"/>
      <c r="H30" s="855"/>
      <c r="I30" s="856"/>
      <c r="J30" s="857"/>
      <c r="K30" s="858"/>
    </row>
    <row r="31" spans="1:11" ht="15" customHeight="1">
      <c r="A31" s="853"/>
      <c r="B31" s="854"/>
      <c r="C31" s="854"/>
      <c r="D31" s="854"/>
      <c r="E31" s="854"/>
      <c r="F31" s="854"/>
      <c r="G31" s="854"/>
      <c r="H31" s="855"/>
      <c r="I31" s="856"/>
      <c r="J31" s="857"/>
      <c r="K31" s="858"/>
    </row>
    <row r="32" spans="1:11" ht="15" customHeight="1">
      <c r="A32" s="853"/>
      <c r="B32" s="854"/>
      <c r="C32" s="854"/>
      <c r="D32" s="854"/>
      <c r="E32" s="854"/>
      <c r="F32" s="854"/>
      <c r="G32" s="854"/>
      <c r="H32" s="855"/>
      <c r="I32" s="856"/>
      <c r="J32" s="857"/>
      <c r="K32" s="858"/>
    </row>
    <row r="33" spans="1:11" ht="15" customHeight="1">
      <c r="A33" s="853"/>
      <c r="B33" s="854"/>
      <c r="C33" s="854"/>
      <c r="D33" s="854"/>
      <c r="E33" s="854"/>
      <c r="F33" s="854"/>
      <c r="G33" s="854"/>
      <c r="H33" s="855"/>
      <c r="I33" s="856"/>
      <c r="J33" s="857"/>
      <c r="K33" s="858"/>
    </row>
    <row r="34" spans="1:11" ht="15" customHeight="1">
      <c r="A34" s="853"/>
      <c r="B34" s="854"/>
      <c r="C34" s="854"/>
      <c r="D34" s="854"/>
      <c r="E34" s="854"/>
      <c r="F34" s="854"/>
      <c r="G34" s="854"/>
      <c r="H34" s="855"/>
      <c r="I34" s="856"/>
      <c r="J34" s="857"/>
      <c r="K34" s="858"/>
    </row>
    <row r="35" spans="1:11" ht="15" customHeight="1">
      <c r="A35" s="847"/>
      <c r="B35" s="848"/>
      <c r="C35" s="848"/>
      <c r="D35" s="848"/>
      <c r="E35" s="848"/>
      <c r="F35" s="848"/>
      <c r="G35" s="848"/>
      <c r="H35" s="849"/>
      <c r="I35" s="850"/>
      <c r="J35" s="851"/>
      <c r="K35" s="852"/>
    </row>
    <row r="36" spans="1:11" ht="15" customHeight="1">
      <c r="A36" s="350" t="s">
        <v>178</v>
      </c>
      <c r="B36" s="351"/>
      <c r="C36" s="351"/>
      <c r="D36" s="351"/>
      <c r="E36" s="351"/>
      <c r="F36" s="351"/>
      <c r="G36" s="351"/>
      <c r="H36" s="351"/>
      <c r="I36" s="351"/>
      <c r="J36" s="351"/>
      <c r="K36" s="352"/>
    </row>
    <row r="37" spans="1:11" ht="15" customHeight="1">
      <c r="A37" s="180"/>
      <c r="B37" s="353"/>
      <c r="C37" s="353"/>
      <c r="D37" s="353"/>
      <c r="E37" s="353"/>
      <c r="F37" s="353"/>
      <c r="G37" s="353"/>
      <c r="H37" s="353"/>
      <c r="I37" s="353"/>
      <c r="J37" s="353"/>
      <c r="K37" s="354"/>
    </row>
    <row r="38" spans="1:11" ht="15" customHeight="1">
      <c r="A38" s="180"/>
      <c r="B38" s="353"/>
      <c r="C38" s="353"/>
      <c r="D38" s="353"/>
      <c r="E38" s="353"/>
      <c r="F38" s="353"/>
      <c r="G38" s="353"/>
      <c r="H38" s="353"/>
      <c r="I38" s="353"/>
      <c r="J38" s="353"/>
      <c r="K38" s="354"/>
    </row>
    <row r="39" spans="1:11" ht="15" customHeight="1">
      <c r="A39" s="355"/>
      <c r="B39" s="353"/>
      <c r="C39" s="353"/>
      <c r="D39" s="353"/>
      <c r="E39" s="353"/>
      <c r="F39" s="353"/>
      <c r="G39" s="353"/>
      <c r="H39" s="353"/>
      <c r="I39" s="353"/>
      <c r="J39" s="353"/>
      <c r="K39" s="354"/>
    </row>
    <row r="40" spans="1:11" ht="15" customHeight="1">
      <c r="A40" s="355"/>
      <c r="B40" s="353"/>
      <c r="C40" s="353"/>
      <c r="D40" s="353"/>
      <c r="E40" s="353"/>
      <c r="F40" s="353"/>
      <c r="G40" s="353"/>
      <c r="H40" s="353"/>
      <c r="I40" s="353"/>
      <c r="J40" s="353"/>
      <c r="K40" s="354"/>
    </row>
    <row r="41" spans="1:11" ht="15" customHeight="1">
      <c r="A41" s="356"/>
      <c r="B41" s="357"/>
      <c r="C41" s="357"/>
      <c r="D41" s="357"/>
      <c r="E41" s="357"/>
      <c r="F41" s="357"/>
      <c r="G41" s="357"/>
      <c r="H41" s="357"/>
      <c r="I41" s="357"/>
      <c r="J41" s="357"/>
      <c r="K41" s="358"/>
    </row>
    <row r="42" spans="1:11">
      <c r="A42" s="359" t="s">
        <v>179</v>
      </c>
      <c r="B42" s="97"/>
      <c r="C42" s="97"/>
      <c r="D42" s="97"/>
      <c r="E42" s="97"/>
      <c r="F42" s="97"/>
      <c r="G42" s="97"/>
      <c r="H42" s="97"/>
      <c r="I42" s="97"/>
      <c r="J42" s="97"/>
      <c r="K42" s="97"/>
    </row>
    <row r="43" spans="1:11">
      <c r="A43" s="359" t="s">
        <v>180</v>
      </c>
      <c r="B43" s="97"/>
      <c r="C43" s="97"/>
      <c r="D43" s="97"/>
      <c r="E43" s="97"/>
      <c r="F43" s="97"/>
      <c r="G43" s="97"/>
      <c r="H43" s="97"/>
      <c r="I43" s="97"/>
      <c r="J43" s="97"/>
      <c r="K43" s="97"/>
    </row>
    <row r="44" spans="1:11">
      <c r="A44" s="359"/>
      <c r="B44" s="97"/>
      <c r="C44" s="97"/>
      <c r="D44" s="97"/>
      <c r="E44" s="97"/>
      <c r="F44" s="97"/>
      <c r="G44" s="97"/>
      <c r="H44" s="97"/>
      <c r="I44" s="97"/>
      <c r="J44" s="97"/>
      <c r="K44" s="97"/>
    </row>
    <row r="45" spans="1:11">
      <c r="B45" s="97"/>
      <c r="C45" s="97"/>
      <c r="D45" s="97"/>
      <c r="E45" s="97"/>
      <c r="F45" s="97"/>
      <c r="G45" s="97"/>
      <c r="H45" s="97"/>
      <c r="I45" s="97"/>
      <c r="J45" s="97"/>
      <c r="K45" s="97"/>
    </row>
    <row r="46" spans="1:11">
      <c r="A46" s="359"/>
      <c r="B46" s="97"/>
      <c r="C46" s="97"/>
      <c r="D46" s="97"/>
      <c r="E46" s="97"/>
      <c r="F46" s="97"/>
      <c r="G46" s="97"/>
      <c r="H46" s="97"/>
      <c r="I46" s="97"/>
      <c r="J46" s="97"/>
      <c r="K46" s="97"/>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10" customWidth="1"/>
    <col min="2" max="4" width="3.625" style="110" customWidth="1"/>
    <col min="5" max="5" width="8.625" style="110" customWidth="1"/>
    <col min="6" max="11" width="9.625" style="110" customWidth="1"/>
    <col min="12" max="16384" width="9" style="110"/>
  </cols>
  <sheetData>
    <row r="1" spans="1:14" ht="18.75" customHeight="1">
      <c r="A1" s="99" t="s">
        <v>315</v>
      </c>
      <c r="B1" s="97"/>
      <c r="C1" s="97"/>
      <c r="D1" s="97"/>
      <c r="E1" s="97"/>
      <c r="F1" s="97"/>
      <c r="G1" s="97"/>
      <c r="H1" s="97"/>
      <c r="I1" s="97"/>
      <c r="J1" s="97"/>
      <c r="K1" s="97"/>
      <c r="L1" s="895" t="s">
        <v>150</v>
      </c>
      <c r="M1" s="895"/>
    </row>
    <row r="2" spans="1:14" ht="17.25">
      <c r="A2" s="99"/>
      <c r="B2" s="97"/>
      <c r="C2" s="97"/>
      <c r="D2" s="97"/>
      <c r="E2" s="896" t="s">
        <v>464</v>
      </c>
      <c r="F2" s="896"/>
      <c r="G2" s="896"/>
      <c r="H2" s="896"/>
      <c r="I2" s="896"/>
      <c r="J2" s="97"/>
      <c r="K2" s="97"/>
    </row>
    <row r="3" spans="1:14">
      <c r="A3" s="97"/>
      <c r="B3" s="97"/>
      <c r="C3" s="97"/>
      <c r="D3" s="97"/>
      <c r="E3" s="97"/>
      <c r="F3" s="97"/>
      <c r="G3" s="97"/>
      <c r="H3" s="97"/>
      <c r="I3" s="97"/>
      <c r="J3" s="97"/>
      <c r="K3" s="97"/>
    </row>
    <row r="4" spans="1:14" ht="15" customHeight="1">
      <c r="A4" s="909" t="s">
        <v>166</v>
      </c>
      <c r="B4" s="910"/>
      <c r="C4" s="910"/>
      <c r="D4" s="911"/>
      <c r="E4" s="912" t="str">
        <f>IF(基本情報入力シート!$D$23="","",基本情報入力シート!$D$23)</f>
        <v/>
      </c>
      <c r="F4" s="913"/>
      <c r="G4" s="913"/>
      <c r="H4" s="913"/>
      <c r="I4" s="913"/>
      <c r="J4" s="913"/>
      <c r="K4" s="914"/>
    </row>
    <row r="5" spans="1:14" ht="15" customHeight="1">
      <c r="A5" s="284" t="s">
        <v>24</v>
      </c>
      <c r="B5" s="903" t="str">
        <f>IF(付表!$D$17="","",付表!$D$17)</f>
        <v/>
      </c>
      <c r="C5" s="903"/>
      <c r="D5" s="903"/>
      <c r="E5" s="903"/>
      <c r="F5" s="903"/>
      <c r="G5" s="903"/>
      <c r="H5" s="889" t="s">
        <v>167</v>
      </c>
      <c r="I5" s="905"/>
      <c r="J5" s="906"/>
      <c r="K5" s="907"/>
    </row>
    <row r="6" spans="1:14" ht="15" customHeight="1">
      <c r="A6" s="915" t="s">
        <v>168</v>
      </c>
      <c r="B6" s="908" t="str">
        <f>IF(付表!$D$18="","",付表!$D$18)</f>
        <v/>
      </c>
      <c r="C6" s="908"/>
      <c r="D6" s="908"/>
      <c r="E6" s="908"/>
      <c r="F6" s="908"/>
      <c r="G6" s="908"/>
      <c r="H6" s="904"/>
      <c r="I6" s="905"/>
      <c r="J6" s="906"/>
      <c r="K6" s="907"/>
    </row>
    <row r="7" spans="1:14" ht="15" customHeight="1">
      <c r="A7" s="916"/>
      <c r="B7" s="908"/>
      <c r="C7" s="908"/>
      <c r="D7" s="908"/>
      <c r="E7" s="908"/>
      <c r="F7" s="908"/>
      <c r="G7" s="908"/>
      <c r="H7" s="890"/>
      <c r="I7" s="905"/>
      <c r="J7" s="906"/>
      <c r="K7" s="907"/>
      <c r="L7" s="360"/>
    </row>
    <row r="8" spans="1:14" ht="15" customHeight="1">
      <c r="A8" s="915" t="s">
        <v>169</v>
      </c>
      <c r="B8" s="68" t="s">
        <v>163</v>
      </c>
      <c r="C8" s="69"/>
      <c r="D8" s="69"/>
      <c r="E8" s="891" t="str">
        <f>IF(付表!$P$17="","",付表!$P$17)</f>
        <v/>
      </c>
      <c r="F8" s="891"/>
      <c r="G8" s="69" t="s">
        <v>164</v>
      </c>
      <c r="H8" s="71"/>
      <c r="I8" s="69"/>
      <c r="J8" s="69"/>
      <c r="K8" s="70"/>
      <c r="L8" s="223"/>
      <c r="M8" s="74"/>
      <c r="N8" s="74"/>
    </row>
    <row r="9" spans="1:14" ht="15" customHeight="1">
      <c r="A9" s="916"/>
      <c r="B9" s="892" t="str">
        <f>IF(付表!$M$18="","",付表!$M$18)</f>
        <v/>
      </c>
      <c r="C9" s="893"/>
      <c r="D9" s="893"/>
      <c r="E9" s="893"/>
      <c r="F9" s="893"/>
      <c r="G9" s="893"/>
      <c r="H9" s="893"/>
      <c r="I9" s="893"/>
      <c r="J9" s="893"/>
      <c r="K9" s="894"/>
    </row>
    <row r="10" spans="1:14" ht="15" customHeight="1">
      <c r="A10" s="917" t="s">
        <v>170</v>
      </c>
      <c r="B10" s="918"/>
      <c r="C10" s="918"/>
      <c r="D10" s="918"/>
      <c r="E10" s="918"/>
      <c r="F10" s="918"/>
      <c r="G10" s="918"/>
      <c r="H10" s="918"/>
      <c r="I10" s="918"/>
      <c r="J10" s="918"/>
      <c r="K10" s="919"/>
    </row>
    <row r="11" spans="1:14" ht="15" customHeight="1">
      <c r="A11" s="917" t="s">
        <v>171</v>
      </c>
      <c r="B11" s="918"/>
      <c r="C11" s="918"/>
      <c r="D11" s="918"/>
      <c r="E11" s="919"/>
      <c r="F11" s="917" t="s">
        <v>172</v>
      </c>
      <c r="G11" s="918"/>
      <c r="H11" s="919"/>
      <c r="I11" s="918" t="s">
        <v>173</v>
      </c>
      <c r="J11" s="918"/>
      <c r="K11" s="919"/>
    </row>
    <row r="12" spans="1:14" ht="15" customHeight="1">
      <c r="A12" s="880"/>
      <c r="B12" s="881"/>
      <c r="C12" s="345" t="s">
        <v>312</v>
      </c>
      <c r="D12" s="881"/>
      <c r="E12" s="882"/>
      <c r="F12" s="883"/>
      <c r="G12" s="884"/>
      <c r="H12" s="885"/>
      <c r="I12" s="884"/>
      <c r="J12" s="884"/>
      <c r="K12" s="885"/>
    </row>
    <row r="13" spans="1:14" ht="15" customHeight="1">
      <c r="A13" s="868"/>
      <c r="B13" s="869"/>
      <c r="C13" s="346" t="s">
        <v>174</v>
      </c>
      <c r="D13" s="869"/>
      <c r="E13" s="870"/>
      <c r="F13" s="886"/>
      <c r="G13" s="887"/>
      <c r="H13" s="888"/>
      <c r="I13" s="887"/>
      <c r="J13" s="887"/>
      <c r="K13" s="888"/>
      <c r="N13" s="361"/>
    </row>
    <row r="14" spans="1:14" ht="15" customHeight="1">
      <c r="A14" s="868"/>
      <c r="B14" s="869"/>
      <c r="C14" s="347" t="s">
        <v>174</v>
      </c>
      <c r="D14" s="869"/>
      <c r="E14" s="870"/>
      <c r="F14" s="877"/>
      <c r="G14" s="878"/>
      <c r="H14" s="879"/>
      <c r="I14" s="878"/>
      <c r="J14" s="878"/>
      <c r="K14" s="879"/>
    </row>
    <row r="15" spans="1:14" ht="15" customHeight="1">
      <c r="A15" s="868"/>
      <c r="B15" s="869"/>
      <c r="C15" s="348" t="s">
        <v>174</v>
      </c>
      <c r="D15" s="869"/>
      <c r="E15" s="870"/>
      <c r="F15" s="871"/>
      <c r="G15" s="872"/>
      <c r="H15" s="873"/>
      <c r="I15" s="872"/>
      <c r="J15" s="872"/>
      <c r="K15" s="873"/>
    </row>
    <row r="16" spans="1:14" ht="15" customHeight="1">
      <c r="A16" s="868"/>
      <c r="B16" s="869"/>
      <c r="C16" s="348" t="s">
        <v>174</v>
      </c>
      <c r="D16" s="869"/>
      <c r="E16" s="870"/>
      <c r="F16" s="871"/>
      <c r="G16" s="872"/>
      <c r="H16" s="873"/>
      <c r="I16" s="872"/>
      <c r="J16" s="872"/>
      <c r="K16" s="873"/>
    </row>
    <row r="17" spans="1:11" ht="15" customHeight="1">
      <c r="A17" s="868"/>
      <c r="B17" s="869"/>
      <c r="C17" s="348" t="s">
        <v>174</v>
      </c>
      <c r="D17" s="869"/>
      <c r="E17" s="870"/>
      <c r="F17" s="871"/>
      <c r="G17" s="872"/>
      <c r="H17" s="873"/>
      <c r="I17" s="872"/>
      <c r="J17" s="872"/>
      <c r="K17" s="873"/>
    </row>
    <row r="18" spans="1:11" ht="15" customHeight="1">
      <c r="A18" s="868"/>
      <c r="B18" s="869"/>
      <c r="C18" s="348" t="s">
        <v>174</v>
      </c>
      <c r="D18" s="869"/>
      <c r="E18" s="870"/>
      <c r="F18" s="871"/>
      <c r="G18" s="872"/>
      <c r="H18" s="873"/>
      <c r="I18" s="872"/>
      <c r="J18" s="872"/>
      <c r="K18" s="873"/>
    </row>
    <row r="19" spans="1:11" ht="15" customHeight="1">
      <c r="A19" s="868"/>
      <c r="B19" s="869"/>
      <c r="C19" s="348" t="s">
        <v>174</v>
      </c>
      <c r="D19" s="869"/>
      <c r="E19" s="870"/>
      <c r="F19" s="871"/>
      <c r="G19" s="872"/>
      <c r="H19" s="873"/>
      <c r="I19" s="872"/>
      <c r="J19" s="872"/>
      <c r="K19" s="873"/>
    </row>
    <row r="20" spans="1:11" ht="15" customHeight="1">
      <c r="A20" s="868"/>
      <c r="B20" s="869"/>
      <c r="C20" s="348" t="s">
        <v>174</v>
      </c>
      <c r="D20" s="869"/>
      <c r="E20" s="870"/>
      <c r="F20" s="871"/>
      <c r="G20" s="872"/>
      <c r="H20" s="873"/>
      <c r="I20" s="872"/>
      <c r="J20" s="872"/>
      <c r="K20" s="873"/>
    </row>
    <row r="21" spans="1:11" ht="15" customHeight="1">
      <c r="A21" s="868"/>
      <c r="B21" s="869"/>
      <c r="C21" s="348" t="s">
        <v>174</v>
      </c>
      <c r="D21" s="869"/>
      <c r="E21" s="870"/>
      <c r="F21" s="871"/>
      <c r="G21" s="872"/>
      <c r="H21" s="873"/>
      <c r="I21" s="872"/>
      <c r="J21" s="872"/>
      <c r="K21" s="873"/>
    </row>
    <row r="22" spans="1:11" ht="15" customHeight="1">
      <c r="A22" s="868"/>
      <c r="B22" s="869"/>
      <c r="C22" s="348" t="s">
        <v>174</v>
      </c>
      <c r="D22" s="869"/>
      <c r="E22" s="870"/>
      <c r="F22" s="871"/>
      <c r="G22" s="872"/>
      <c r="H22" s="873"/>
      <c r="I22" s="872"/>
      <c r="J22" s="872"/>
      <c r="K22" s="873"/>
    </row>
    <row r="23" spans="1:11" ht="15" customHeight="1">
      <c r="A23" s="868"/>
      <c r="B23" s="869"/>
      <c r="C23" s="348" t="s">
        <v>174</v>
      </c>
      <c r="D23" s="869"/>
      <c r="E23" s="870"/>
      <c r="F23" s="871"/>
      <c r="G23" s="872"/>
      <c r="H23" s="873"/>
      <c r="I23" s="872"/>
      <c r="J23" s="872"/>
      <c r="K23" s="873"/>
    </row>
    <row r="24" spans="1:11" ht="15" customHeight="1">
      <c r="A24" s="868"/>
      <c r="B24" s="869"/>
      <c r="C24" s="348" t="s">
        <v>174</v>
      </c>
      <c r="D24" s="869"/>
      <c r="E24" s="870"/>
      <c r="F24" s="871"/>
      <c r="G24" s="872"/>
      <c r="H24" s="873"/>
      <c r="I24" s="872"/>
      <c r="J24" s="872"/>
      <c r="K24" s="873"/>
    </row>
    <row r="25" spans="1:11" ht="15" customHeight="1">
      <c r="A25" s="868"/>
      <c r="B25" s="869"/>
      <c r="C25" s="348" t="s">
        <v>174</v>
      </c>
      <c r="D25" s="869"/>
      <c r="E25" s="870"/>
      <c r="F25" s="871"/>
      <c r="G25" s="872"/>
      <c r="H25" s="873"/>
      <c r="I25" s="872"/>
      <c r="J25" s="872"/>
      <c r="K25" s="873"/>
    </row>
    <row r="26" spans="1:11" ht="15" customHeight="1">
      <c r="A26" s="874"/>
      <c r="B26" s="875"/>
      <c r="C26" s="362" t="s">
        <v>174</v>
      </c>
      <c r="D26" s="875"/>
      <c r="E26" s="876"/>
      <c r="F26" s="920"/>
      <c r="G26" s="921"/>
      <c r="H26" s="922"/>
      <c r="I26" s="920"/>
      <c r="J26" s="921"/>
      <c r="K26" s="922"/>
    </row>
    <row r="27" spans="1:11" ht="15" customHeight="1">
      <c r="A27" s="917" t="s">
        <v>175</v>
      </c>
      <c r="B27" s="918"/>
      <c r="C27" s="918"/>
      <c r="D27" s="918"/>
      <c r="E27" s="918"/>
      <c r="F27" s="918"/>
      <c r="G27" s="918"/>
      <c r="H27" s="918"/>
      <c r="I27" s="918"/>
      <c r="J27" s="918"/>
      <c r="K27" s="919"/>
    </row>
    <row r="28" spans="1:11" ht="15" customHeight="1">
      <c r="A28" s="917" t="s">
        <v>176</v>
      </c>
      <c r="B28" s="918"/>
      <c r="C28" s="918"/>
      <c r="D28" s="918"/>
      <c r="E28" s="918"/>
      <c r="F28" s="918"/>
      <c r="G28" s="918"/>
      <c r="H28" s="919"/>
      <c r="I28" s="917" t="s">
        <v>177</v>
      </c>
      <c r="J28" s="918"/>
      <c r="K28" s="919"/>
    </row>
    <row r="29" spans="1:11" ht="15" customHeight="1">
      <c r="A29" s="923"/>
      <c r="B29" s="924"/>
      <c r="C29" s="924"/>
      <c r="D29" s="924"/>
      <c r="E29" s="924"/>
      <c r="F29" s="924"/>
      <c r="G29" s="924"/>
      <c r="H29" s="925"/>
      <c r="I29" s="926"/>
      <c r="J29" s="927"/>
      <c r="K29" s="928"/>
    </row>
    <row r="30" spans="1:11" ht="15" customHeight="1">
      <c r="A30" s="929"/>
      <c r="B30" s="930"/>
      <c r="C30" s="930"/>
      <c r="D30" s="930"/>
      <c r="E30" s="930"/>
      <c r="F30" s="930"/>
      <c r="G30" s="930"/>
      <c r="H30" s="931"/>
      <c r="I30" s="932"/>
      <c r="J30" s="933"/>
      <c r="K30" s="934"/>
    </row>
    <row r="31" spans="1:11" ht="15" customHeight="1">
      <c r="A31" s="929"/>
      <c r="B31" s="854"/>
      <c r="C31" s="854"/>
      <c r="D31" s="854"/>
      <c r="E31" s="854"/>
      <c r="F31" s="854"/>
      <c r="G31" s="854"/>
      <c r="H31" s="931"/>
      <c r="I31" s="932"/>
      <c r="J31" s="857"/>
      <c r="K31" s="934"/>
    </row>
    <row r="32" spans="1:11" ht="15" customHeight="1">
      <c r="A32" s="929"/>
      <c r="B32" s="854"/>
      <c r="C32" s="854"/>
      <c r="D32" s="854"/>
      <c r="E32" s="854"/>
      <c r="F32" s="854"/>
      <c r="G32" s="854"/>
      <c r="H32" s="931"/>
      <c r="I32" s="932"/>
      <c r="J32" s="857"/>
      <c r="K32" s="934"/>
    </row>
    <row r="33" spans="1:11" ht="15" customHeight="1">
      <c r="A33" s="929"/>
      <c r="B33" s="854"/>
      <c r="C33" s="854"/>
      <c r="D33" s="854"/>
      <c r="E33" s="854"/>
      <c r="F33" s="854"/>
      <c r="G33" s="854"/>
      <c r="H33" s="931"/>
      <c r="I33" s="932"/>
      <c r="J33" s="857"/>
      <c r="K33" s="934"/>
    </row>
    <row r="34" spans="1:11" ht="15" customHeight="1">
      <c r="A34" s="929"/>
      <c r="B34" s="854"/>
      <c r="C34" s="854"/>
      <c r="D34" s="854"/>
      <c r="E34" s="854"/>
      <c r="F34" s="854"/>
      <c r="G34" s="854"/>
      <c r="H34" s="931"/>
      <c r="I34" s="932"/>
      <c r="J34" s="857"/>
      <c r="K34" s="934"/>
    </row>
    <row r="35" spans="1:11" ht="15" customHeight="1">
      <c r="A35" s="920"/>
      <c r="B35" s="921"/>
      <c r="C35" s="921"/>
      <c r="D35" s="921"/>
      <c r="E35" s="921"/>
      <c r="F35" s="921"/>
      <c r="G35" s="921"/>
      <c r="H35" s="922"/>
      <c r="I35" s="935"/>
      <c r="J35" s="936"/>
      <c r="K35" s="937"/>
    </row>
    <row r="36" spans="1:11" ht="15" customHeight="1">
      <c r="A36" s="363" t="s">
        <v>178</v>
      </c>
      <c r="B36" s="175"/>
      <c r="C36" s="175"/>
      <c r="D36" s="175"/>
      <c r="E36" s="175"/>
      <c r="F36" s="175"/>
      <c r="G36" s="175"/>
      <c r="H36" s="175"/>
      <c r="I36" s="175"/>
      <c r="J36" s="175"/>
      <c r="K36" s="176"/>
    </row>
    <row r="37" spans="1:11" ht="15" customHeight="1">
      <c r="A37" s="180"/>
      <c r="B37" s="353"/>
      <c r="C37" s="353"/>
      <c r="D37" s="353"/>
      <c r="E37" s="353"/>
      <c r="F37" s="353"/>
      <c r="G37" s="353"/>
      <c r="H37" s="353"/>
      <c r="I37" s="353"/>
      <c r="J37" s="353"/>
      <c r="K37" s="181"/>
    </row>
    <row r="38" spans="1:11" ht="15" customHeight="1">
      <c r="A38" s="180"/>
      <c r="B38" s="353"/>
      <c r="C38" s="353"/>
      <c r="D38" s="353"/>
      <c r="E38" s="353"/>
      <c r="F38" s="353"/>
      <c r="G38" s="353"/>
      <c r="H38" s="353"/>
      <c r="I38" s="353"/>
      <c r="J38" s="353"/>
      <c r="K38" s="181"/>
    </row>
    <row r="39" spans="1:11" ht="15" customHeight="1">
      <c r="A39" s="180"/>
      <c r="B39" s="353"/>
      <c r="C39" s="353"/>
      <c r="D39" s="353"/>
      <c r="E39" s="353"/>
      <c r="F39" s="353"/>
      <c r="G39" s="353"/>
      <c r="H39" s="353"/>
      <c r="I39" s="353"/>
      <c r="J39" s="353"/>
      <c r="K39" s="181"/>
    </row>
    <row r="40" spans="1:11" ht="15" customHeight="1">
      <c r="A40" s="180"/>
      <c r="B40" s="353"/>
      <c r="C40" s="353"/>
      <c r="D40" s="353"/>
      <c r="E40" s="353"/>
      <c r="F40" s="353"/>
      <c r="G40" s="353"/>
      <c r="H40" s="353"/>
      <c r="I40" s="353"/>
      <c r="J40" s="353"/>
      <c r="K40" s="181"/>
    </row>
    <row r="41" spans="1:11" ht="15" customHeight="1">
      <c r="A41" s="364"/>
      <c r="B41" s="365"/>
      <c r="C41" s="365"/>
      <c r="D41" s="365"/>
      <c r="E41" s="365"/>
      <c r="F41" s="365"/>
      <c r="G41" s="365"/>
      <c r="H41" s="365"/>
      <c r="I41" s="365"/>
      <c r="J41" s="365"/>
      <c r="K41" s="366"/>
    </row>
    <row r="42" spans="1:11">
      <c r="A42" s="359" t="s">
        <v>179</v>
      </c>
      <c r="B42" s="97"/>
      <c r="C42" s="97"/>
      <c r="D42" s="97"/>
      <c r="E42" s="97"/>
      <c r="F42" s="97"/>
      <c r="G42" s="97"/>
      <c r="H42" s="97"/>
      <c r="I42" s="97"/>
      <c r="J42" s="97"/>
      <c r="K42" s="97"/>
    </row>
    <row r="43" spans="1:11">
      <c r="A43" s="359" t="s">
        <v>180</v>
      </c>
      <c r="B43" s="97"/>
      <c r="C43" s="97"/>
      <c r="D43" s="97"/>
      <c r="E43" s="97"/>
      <c r="F43" s="97"/>
      <c r="G43" s="97"/>
      <c r="H43" s="97"/>
      <c r="I43" s="97"/>
      <c r="J43" s="97"/>
      <c r="K43" s="97"/>
    </row>
    <row r="44" spans="1:11">
      <c r="A44" s="359"/>
      <c r="B44" s="97"/>
      <c r="C44" s="97"/>
      <c r="D44" s="97"/>
      <c r="E44" s="97"/>
      <c r="F44" s="97"/>
      <c r="G44" s="97"/>
      <c r="H44" s="97"/>
      <c r="I44" s="97"/>
      <c r="J44" s="97"/>
      <c r="K44" s="97"/>
    </row>
    <row r="45" spans="1:11">
      <c r="B45" s="97"/>
      <c r="C45" s="97"/>
      <c r="D45" s="97"/>
      <c r="E45" s="97"/>
      <c r="F45" s="97"/>
      <c r="G45" s="97"/>
      <c r="H45" s="97"/>
      <c r="I45" s="97"/>
      <c r="J45" s="97"/>
      <c r="K45" s="97"/>
    </row>
    <row r="46" spans="1:11">
      <c r="A46" s="359"/>
      <c r="B46" s="97"/>
      <c r="C46" s="97"/>
      <c r="D46" s="97"/>
      <c r="E46" s="97"/>
      <c r="F46" s="97"/>
      <c r="G46" s="97"/>
      <c r="H46" s="97"/>
      <c r="I46" s="97"/>
      <c r="J46" s="97"/>
      <c r="K46" s="97"/>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10" customWidth="1"/>
    <col min="2" max="4" width="3.625" style="110" customWidth="1"/>
    <col min="5" max="5" width="8.625" style="110" customWidth="1"/>
    <col min="6" max="11" width="9.625" style="110" customWidth="1"/>
    <col min="12" max="16384" width="9" style="110"/>
  </cols>
  <sheetData>
    <row r="1" spans="1:14" ht="18.75" customHeight="1">
      <c r="A1" s="99" t="s">
        <v>315</v>
      </c>
      <c r="B1" s="97"/>
      <c r="C1" s="97"/>
      <c r="D1" s="97"/>
      <c r="E1" s="97"/>
      <c r="F1" s="97"/>
      <c r="G1" s="97"/>
      <c r="H1" s="97"/>
      <c r="I1" s="97"/>
      <c r="J1" s="97"/>
      <c r="K1" s="97"/>
      <c r="L1" s="895" t="s">
        <v>150</v>
      </c>
      <c r="M1" s="895"/>
    </row>
    <row r="2" spans="1:14" ht="17.25">
      <c r="A2" s="99"/>
      <c r="B2" s="97"/>
      <c r="C2" s="97"/>
      <c r="D2" s="97"/>
      <c r="E2" s="896" t="s">
        <v>464</v>
      </c>
      <c r="F2" s="896"/>
      <c r="G2" s="896"/>
      <c r="H2" s="896"/>
      <c r="I2" s="896"/>
      <c r="J2" s="97"/>
      <c r="K2" s="97"/>
    </row>
    <row r="3" spans="1:14">
      <c r="A3" s="97"/>
      <c r="B3" s="97"/>
      <c r="C3" s="97"/>
      <c r="D3" s="97"/>
      <c r="E3" s="97"/>
      <c r="F3" s="97"/>
      <c r="G3" s="97"/>
      <c r="H3" s="97"/>
      <c r="I3" s="97"/>
      <c r="J3" s="97"/>
      <c r="K3" s="97"/>
    </row>
    <row r="4" spans="1:14" ht="15" customHeight="1">
      <c r="A4" s="909" t="s">
        <v>166</v>
      </c>
      <c r="B4" s="910"/>
      <c r="C4" s="910"/>
      <c r="D4" s="911"/>
      <c r="E4" s="912" t="str">
        <f>IF(基本情報入力シート!$D$23="","",基本情報入力シート!$D$23)</f>
        <v/>
      </c>
      <c r="F4" s="913"/>
      <c r="G4" s="913"/>
      <c r="H4" s="913"/>
      <c r="I4" s="913"/>
      <c r="J4" s="913"/>
      <c r="K4" s="914"/>
    </row>
    <row r="5" spans="1:14" ht="15" customHeight="1">
      <c r="A5" s="284" t="s">
        <v>24</v>
      </c>
      <c r="B5" s="903" t="str">
        <f>IF(付表!$D$75="","",付表!$D$75)</f>
        <v/>
      </c>
      <c r="C5" s="903"/>
      <c r="D5" s="903"/>
      <c r="E5" s="903"/>
      <c r="F5" s="903"/>
      <c r="G5" s="903"/>
      <c r="H5" s="889" t="s">
        <v>167</v>
      </c>
      <c r="I5" s="905"/>
      <c r="J5" s="906"/>
      <c r="K5" s="907"/>
    </row>
    <row r="6" spans="1:14" ht="15" customHeight="1">
      <c r="A6" s="915" t="s">
        <v>168</v>
      </c>
      <c r="B6" s="908" t="str">
        <f>IF(付表!$D$76="","",付表!$D$76)</f>
        <v/>
      </c>
      <c r="C6" s="908"/>
      <c r="D6" s="908"/>
      <c r="E6" s="908"/>
      <c r="F6" s="908"/>
      <c r="G6" s="908"/>
      <c r="H6" s="904"/>
      <c r="I6" s="905"/>
      <c r="J6" s="906"/>
      <c r="K6" s="907"/>
    </row>
    <row r="7" spans="1:14" ht="15" customHeight="1">
      <c r="A7" s="916"/>
      <c r="B7" s="908"/>
      <c r="C7" s="908"/>
      <c r="D7" s="908"/>
      <c r="E7" s="908"/>
      <c r="F7" s="908"/>
      <c r="G7" s="908"/>
      <c r="H7" s="890"/>
      <c r="I7" s="905"/>
      <c r="J7" s="906"/>
      <c r="K7" s="907"/>
      <c r="L7" s="360"/>
    </row>
    <row r="8" spans="1:14" ht="15" customHeight="1">
      <c r="A8" s="915" t="s">
        <v>169</v>
      </c>
      <c r="B8" s="68" t="s">
        <v>163</v>
      </c>
      <c r="C8" s="69"/>
      <c r="D8" s="69"/>
      <c r="E8" s="891" t="str">
        <f>IF(付表!$P$75="","",付表!$P$75)</f>
        <v/>
      </c>
      <c r="F8" s="891"/>
      <c r="G8" s="69" t="s">
        <v>164</v>
      </c>
      <c r="H8" s="71"/>
      <c r="I8" s="69"/>
      <c r="J8" s="69"/>
      <c r="K8" s="70"/>
      <c r="L8" s="223"/>
      <c r="M8" s="74"/>
      <c r="N8" s="74"/>
    </row>
    <row r="9" spans="1:14" ht="15" customHeight="1">
      <c r="A9" s="916"/>
      <c r="B9" s="892" t="str">
        <f>IF(付表!$M$76="","",付表!$M$76)</f>
        <v/>
      </c>
      <c r="C9" s="893"/>
      <c r="D9" s="893"/>
      <c r="E9" s="893"/>
      <c r="F9" s="893"/>
      <c r="G9" s="893"/>
      <c r="H9" s="893"/>
      <c r="I9" s="893"/>
      <c r="J9" s="893"/>
      <c r="K9" s="894"/>
    </row>
    <row r="10" spans="1:14" ht="15" customHeight="1">
      <c r="A10" s="917" t="s">
        <v>170</v>
      </c>
      <c r="B10" s="918"/>
      <c r="C10" s="918"/>
      <c r="D10" s="918"/>
      <c r="E10" s="918"/>
      <c r="F10" s="918"/>
      <c r="G10" s="918"/>
      <c r="H10" s="918"/>
      <c r="I10" s="918"/>
      <c r="J10" s="918"/>
      <c r="K10" s="919"/>
    </row>
    <row r="11" spans="1:14" ht="15" customHeight="1">
      <c r="A11" s="917" t="s">
        <v>171</v>
      </c>
      <c r="B11" s="918"/>
      <c r="C11" s="918"/>
      <c r="D11" s="918"/>
      <c r="E11" s="919"/>
      <c r="F11" s="917" t="s">
        <v>172</v>
      </c>
      <c r="G11" s="918"/>
      <c r="H11" s="919"/>
      <c r="I11" s="918" t="s">
        <v>173</v>
      </c>
      <c r="J11" s="918"/>
      <c r="K11" s="919"/>
    </row>
    <row r="12" spans="1:14" ht="15" customHeight="1">
      <c r="A12" s="880"/>
      <c r="B12" s="881"/>
      <c r="C12" s="345" t="s">
        <v>312</v>
      </c>
      <c r="D12" s="881"/>
      <c r="E12" s="882"/>
      <c r="F12" s="883"/>
      <c r="G12" s="884"/>
      <c r="H12" s="885"/>
      <c r="I12" s="884"/>
      <c r="J12" s="884"/>
      <c r="K12" s="885"/>
    </row>
    <row r="13" spans="1:14" ht="15" customHeight="1">
      <c r="A13" s="868"/>
      <c r="B13" s="869"/>
      <c r="C13" s="346" t="s">
        <v>174</v>
      </c>
      <c r="D13" s="869"/>
      <c r="E13" s="870"/>
      <c r="F13" s="886"/>
      <c r="G13" s="887"/>
      <c r="H13" s="888"/>
      <c r="I13" s="887"/>
      <c r="J13" s="887"/>
      <c r="K13" s="888"/>
      <c r="N13" s="361"/>
    </row>
    <row r="14" spans="1:14" ht="15" customHeight="1">
      <c r="A14" s="868"/>
      <c r="B14" s="869"/>
      <c r="C14" s="347" t="s">
        <v>174</v>
      </c>
      <c r="D14" s="869"/>
      <c r="E14" s="870"/>
      <c r="F14" s="877"/>
      <c r="G14" s="878"/>
      <c r="H14" s="879"/>
      <c r="I14" s="878"/>
      <c r="J14" s="878"/>
      <c r="K14" s="879"/>
    </row>
    <row r="15" spans="1:14" ht="15" customHeight="1">
      <c r="A15" s="868"/>
      <c r="B15" s="869"/>
      <c r="C15" s="348" t="s">
        <v>174</v>
      </c>
      <c r="D15" s="869"/>
      <c r="E15" s="870"/>
      <c r="F15" s="871"/>
      <c r="G15" s="872"/>
      <c r="H15" s="873"/>
      <c r="I15" s="872"/>
      <c r="J15" s="872"/>
      <c r="K15" s="873"/>
    </row>
    <row r="16" spans="1:14" ht="15" customHeight="1">
      <c r="A16" s="868"/>
      <c r="B16" s="869"/>
      <c r="C16" s="348" t="s">
        <v>174</v>
      </c>
      <c r="D16" s="869"/>
      <c r="E16" s="870"/>
      <c r="F16" s="871"/>
      <c r="G16" s="872"/>
      <c r="H16" s="873"/>
      <c r="I16" s="872"/>
      <c r="J16" s="872"/>
      <c r="K16" s="873"/>
    </row>
    <row r="17" spans="1:11" ht="15" customHeight="1">
      <c r="A17" s="868"/>
      <c r="B17" s="869"/>
      <c r="C17" s="348" t="s">
        <v>174</v>
      </c>
      <c r="D17" s="869"/>
      <c r="E17" s="870"/>
      <c r="F17" s="871"/>
      <c r="G17" s="872"/>
      <c r="H17" s="873"/>
      <c r="I17" s="872"/>
      <c r="J17" s="872"/>
      <c r="K17" s="873"/>
    </row>
    <row r="18" spans="1:11" ht="15" customHeight="1">
      <c r="A18" s="868"/>
      <c r="B18" s="869"/>
      <c r="C18" s="348" t="s">
        <v>174</v>
      </c>
      <c r="D18" s="869"/>
      <c r="E18" s="870"/>
      <c r="F18" s="871"/>
      <c r="G18" s="872"/>
      <c r="H18" s="873"/>
      <c r="I18" s="872"/>
      <c r="J18" s="872"/>
      <c r="K18" s="873"/>
    </row>
    <row r="19" spans="1:11" ht="15" customHeight="1">
      <c r="A19" s="868"/>
      <c r="B19" s="869"/>
      <c r="C19" s="348" t="s">
        <v>174</v>
      </c>
      <c r="D19" s="869"/>
      <c r="E19" s="870"/>
      <c r="F19" s="871"/>
      <c r="G19" s="872"/>
      <c r="H19" s="873"/>
      <c r="I19" s="872"/>
      <c r="J19" s="872"/>
      <c r="K19" s="873"/>
    </row>
    <row r="20" spans="1:11" ht="15" customHeight="1">
      <c r="A20" s="868"/>
      <c r="B20" s="869"/>
      <c r="C20" s="348" t="s">
        <v>174</v>
      </c>
      <c r="D20" s="869"/>
      <c r="E20" s="870"/>
      <c r="F20" s="871"/>
      <c r="G20" s="872"/>
      <c r="H20" s="873"/>
      <c r="I20" s="872"/>
      <c r="J20" s="872"/>
      <c r="K20" s="873"/>
    </row>
    <row r="21" spans="1:11" ht="15" customHeight="1">
      <c r="A21" s="868"/>
      <c r="B21" s="869"/>
      <c r="C21" s="348" t="s">
        <v>174</v>
      </c>
      <c r="D21" s="869"/>
      <c r="E21" s="870"/>
      <c r="F21" s="871"/>
      <c r="G21" s="872"/>
      <c r="H21" s="873"/>
      <c r="I21" s="872"/>
      <c r="J21" s="872"/>
      <c r="K21" s="873"/>
    </row>
    <row r="22" spans="1:11" ht="15" customHeight="1">
      <c r="A22" s="868"/>
      <c r="B22" s="869"/>
      <c r="C22" s="348" t="s">
        <v>174</v>
      </c>
      <c r="D22" s="869"/>
      <c r="E22" s="870"/>
      <c r="F22" s="871"/>
      <c r="G22" s="872"/>
      <c r="H22" s="873"/>
      <c r="I22" s="872"/>
      <c r="J22" s="872"/>
      <c r="K22" s="873"/>
    </row>
    <row r="23" spans="1:11" ht="15" customHeight="1">
      <c r="A23" s="868"/>
      <c r="B23" s="869"/>
      <c r="C23" s="348" t="s">
        <v>174</v>
      </c>
      <c r="D23" s="869"/>
      <c r="E23" s="870"/>
      <c r="F23" s="871"/>
      <c r="G23" s="872"/>
      <c r="H23" s="873"/>
      <c r="I23" s="872"/>
      <c r="J23" s="872"/>
      <c r="K23" s="873"/>
    </row>
    <row r="24" spans="1:11" ht="15" customHeight="1">
      <c r="A24" s="868"/>
      <c r="B24" s="869"/>
      <c r="C24" s="348" t="s">
        <v>174</v>
      </c>
      <c r="D24" s="869"/>
      <c r="E24" s="870"/>
      <c r="F24" s="871"/>
      <c r="G24" s="872"/>
      <c r="H24" s="873"/>
      <c r="I24" s="872"/>
      <c r="J24" s="872"/>
      <c r="K24" s="873"/>
    </row>
    <row r="25" spans="1:11" ht="15" customHeight="1">
      <c r="A25" s="868"/>
      <c r="B25" s="869"/>
      <c r="C25" s="348" t="s">
        <v>174</v>
      </c>
      <c r="D25" s="869"/>
      <c r="E25" s="870"/>
      <c r="F25" s="871"/>
      <c r="G25" s="872"/>
      <c r="H25" s="873"/>
      <c r="I25" s="872"/>
      <c r="J25" s="872"/>
      <c r="K25" s="873"/>
    </row>
    <row r="26" spans="1:11" ht="15" customHeight="1">
      <c r="A26" s="874"/>
      <c r="B26" s="875"/>
      <c r="C26" s="362" t="s">
        <v>174</v>
      </c>
      <c r="D26" s="875"/>
      <c r="E26" s="876"/>
      <c r="F26" s="920"/>
      <c r="G26" s="921"/>
      <c r="H26" s="922"/>
      <c r="I26" s="920"/>
      <c r="J26" s="921"/>
      <c r="K26" s="922"/>
    </row>
    <row r="27" spans="1:11" ht="15" customHeight="1">
      <c r="A27" s="917" t="s">
        <v>175</v>
      </c>
      <c r="B27" s="918"/>
      <c r="C27" s="918"/>
      <c r="D27" s="918"/>
      <c r="E27" s="918"/>
      <c r="F27" s="918"/>
      <c r="G27" s="918"/>
      <c r="H27" s="918"/>
      <c r="I27" s="918"/>
      <c r="J27" s="918"/>
      <c r="K27" s="919"/>
    </row>
    <row r="28" spans="1:11" ht="15" customHeight="1">
      <c r="A28" s="917" t="s">
        <v>176</v>
      </c>
      <c r="B28" s="918"/>
      <c r="C28" s="918"/>
      <c r="D28" s="918"/>
      <c r="E28" s="918"/>
      <c r="F28" s="918"/>
      <c r="G28" s="918"/>
      <c r="H28" s="919"/>
      <c r="I28" s="917" t="s">
        <v>177</v>
      </c>
      <c r="J28" s="918"/>
      <c r="K28" s="919"/>
    </row>
    <row r="29" spans="1:11" ht="15" customHeight="1">
      <c r="A29" s="923"/>
      <c r="B29" s="924"/>
      <c r="C29" s="924"/>
      <c r="D29" s="924"/>
      <c r="E29" s="924"/>
      <c r="F29" s="924"/>
      <c r="G29" s="924"/>
      <c r="H29" s="925"/>
      <c r="I29" s="926"/>
      <c r="J29" s="927"/>
      <c r="K29" s="928"/>
    </row>
    <row r="30" spans="1:11" ht="15" customHeight="1">
      <c r="A30" s="929"/>
      <c r="B30" s="854"/>
      <c r="C30" s="854"/>
      <c r="D30" s="854"/>
      <c r="E30" s="854"/>
      <c r="F30" s="854"/>
      <c r="G30" s="854"/>
      <c r="H30" s="931"/>
      <c r="I30" s="932"/>
      <c r="J30" s="857"/>
      <c r="K30" s="934"/>
    </row>
    <row r="31" spans="1:11" ht="15" customHeight="1">
      <c r="A31" s="929"/>
      <c r="B31" s="854"/>
      <c r="C31" s="854"/>
      <c r="D31" s="854"/>
      <c r="E31" s="854"/>
      <c r="F31" s="854"/>
      <c r="G31" s="854"/>
      <c r="H31" s="931"/>
      <c r="I31" s="932"/>
      <c r="J31" s="857"/>
      <c r="K31" s="934"/>
    </row>
    <row r="32" spans="1:11" ht="15" customHeight="1">
      <c r="A32" s="929"/>
      <c r="B32" s="854"/>
      <c r="C32" s="854"/>
      <c r="D32" s="854"/>
      <c r="E32" s="854"/>
      <c r="F32" s="854"/>
      <c r="G32" s="854"/>
      <c r="H32" s="931"/>
      <c r="I32" s="932"/>
      <c r="J32" s="857"/>
      <c r="K32" s="934"/>
    </row>
    <row r="33" spans="1:11" ht="15" customHeight="1">
      <c r="A33" s="929"/>
      <c r="B33" s="854"/>
      <c r="C33" s="854"/>
      <c r="D33" s="854"/>
      <c r="E33" s="854"/>
      <c r="F33" s="854"/>
      <c r="G33" s="854"/>
      <c r="H33" s="931"/>
      <c r="I33" s="932"/>
      <c r="J33" s="857"/>
      <c r="K33" s="934"/>
    </row>
    <row r="34" spans="1:11" ht="15" customHeight="1">
      <c r="A34" s="929"/>
      <c r="B34" s="854"/>
      <c r="C34" s="854"/>
      <c r="D34" s="854"/>
      <c r="E34" s="854"/>
      <c r="F34" s="854"/>
      <c r="G34" s="854"/>
      <c r="H34" s="931"/>
      <c r="I34" s="932"/>
      <c r="J34" s="857"/>
      <c r="K34" s="934"/>
    </row>
    <row r="35" spans="1:11" ht="15" customHeight="1">
      <c r="A35" s="920"/>
      <c r="B35" s="921"/>
      <c r="C35" s="921"/>
      <c r="D35" s="921"/>
      <c r="E35" s="921"/>
      <c r="F35" s="921"/>
      <c r="G35" s="921"/>
      <c r="H35" s="922"/>
      <c r="I35" s="935"/>
      <c r="J35" s="936"/>
      <c r="K35" s="937"/>
    </row>
    <row r="36" spans="1:11" ht="15" customHeight="1">
      <c r="A36" s="363" t="s">
        <v>178</v>
      </c>
      <c r="B36" s="175"/>
      <c r="C36" s="175"/>
      <c r="D36" s="175"/>
      <c r="E36" s="175"/>
      <c r="F36" s="175"/>
      <c r="G36" s="175"/>
      <c r="H36" s="175"/>
      <c r="I36" s="175"/>
      <c r="J36" s="175"/>
      <c r="K36" s="176"/>
    </row>
    <row r="37" spans="1:11" ht="15" customHeight="1">
      <c r="A37" s="180"/>
      <c r="B37" s="353"/>
      <c r="C37" s="353"/>
      <c r="D37" s="353"/>
      <c r="E37" s="353"/>
      <c r="F37" s="353"/>
      <c r="G37" s="353"/>
      <c r="H37" s="353"/>
      <c r="I37" s="353"/>
      <c r="J37" s="353"/>
      <c r="K37" s="181"/>
    </row>
    <row r="38" spans="1:11" ht="15" customHeight="1">
      <c r="A38" s="180"/>
      <c r="B38" s="353"/>
      <c r="C38" s="353"/>
      <c r="D38" s="353"/>
      <c r="E38" s="353"/>
      <c r="F38" s="353"/>
      <c r="G38" s="353"/>
      <c r="H38" s="353"/>
      <c r="I38" s="353"/>
      <c r="J38" s="353"/>
      <c r="K38" s="181"/>
    </row>
    <row r="39" spans="1:11" ht="15" customHeight="1">
      <c r="A39" s="180"/>
      <c r="B39" s="353"/>
      <c r="C39" s="353"/>
      <c r="D39" s="353"/>
      <c r="E39" s="353"/>
      <c r="F39" s="353"/>
      <c r="G39" s="353"/>
      <c r="H39" s="353"/>
      <c r="I39" s="353"/>
      <c r="J39" s="353"/>
      <c r="K39" s="181"/>
    </row>
    <row r="40" spans="1:11" ht="15" customHeight="1">
      <c r="A40" s="180"/>
      <c r="B40" s="353"/>
      <c r="C40" s="353"/>
      <c r="D40" s="353"/>
      <c r="E40" s="353"/>
      <c r="F40" s="353"/>
      <c r="G40" s="353"/>
      <c r="H40" s="353"/>
      <c r="I40" s="353"/>
      <c r="J40" s="353"/>
      <c r="K40" s="181"/>
    </row>
    <row r="41" spans="1:11" ht="15" customHeight="1">
      <c r="A41" s="364"/>
      <c r="B41" s="365"/>
      <c r="C41" s="365"/>
      <c r="D41" s="365"/>
      <c r="E41" s="365"/>
      <c r="F41" s="365"/>
      <c r="G41" s="365"/>
      <c r="H41" s="365"/>
      <c r="I41" s="365"/>
      <c r="J41" s="365"/>
      <c r="K41" s="366"/>
    </row>
    <row r="42" spans="1:11">
      <c r="A42" s="359" t="s">
        <v>179</v>
      </c>
      <c r="B42" s="97"/>
      <c r="C42" s="97"/>
      <c r="D42" s="97"/>
      <c r="E42" s="97"/>
      <c r="F42" s="97"/>
      <c r="G42" s="97"/>
      <c r="H42" s="97"/>
      <c r="I42" s="97"/>
      <c r="J42" s="97"/>
      <c r="K42" s="97"/>
    </row>
    <row r="43" spans="1:11">
      <c r="A43" s="359" t="s">
        <v>180</v>
      </c>
      <c r="B43" s="97"/>
      <c r="C43" s="97"/>
      <c r="D43" s="97"/>
      <c r="E43" s="97"/>
      <c r="F43" s="97"/>
      <c r="G43" s="97"/>
      <c r="H43" s="97"/>
      <c r="I43" s="97"/>
      <c r="J43" s="97"/>
      <c r="K43" s="97"/>
    </row>
    <row r="44" spans="1:11">
      <c r="A44" s="359"/>
      <c r="B44" s="97"/>
      <c r="C44" s="97"/>
      <c r="D44" s="97"/>
      <c r="E44" s="97"/>
      <c r="F44" s="97"/>
      <c r="G44" s="97"/>
      <c r="H44" s="97"/>
      <c r="I44" s="97"/>
      <c r="J44" s="97"/>
      <c r="K44" s="97"/>
    </row>
    <row r="45" spans="1:11">
      <c r="B45" s="97"/>
      <c r="C45" s="97"/>
      <c r="D45" s="97"/>
      <c r="E45" s="97"/>
      <c r="F45" s="97"/>
      <c r="G45" s="97"/>
      <c r="H45" s="97"/>
      <c r="I45" s="97"/>
      <c r="J45" s="97"/>
      <c r="K45" s="97"/>
    </row>
    <row r="46" spans="1:11">
      <c r="A46" s="359"/>
      <c r="B46" s="97"/>
      <c r="C46" s="97"/>
      <c r="D46" s="97"/>
      <c r="E46" s="97"/>
      <c r="F46" s="97"/>
      <c r="G46" s="97"/>
      <c r="H46" s="97"/>
      <c r="I46" s="97"/>
      <c r="J46" s="97"/>
      <c r="K46" s="97"/>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10" customWidth="1"/>
    <col min="2" max="4" width="3.625" style="110" customWidth="1"/>
    <col min="5" max="5" width="8.625" style="110" customWidth="1"/>
    <col min="6" max="11" width="9.625" style="110" customWidth="1"/>
    <col min="12" max="16384" width="9" style="110"/>
  </cols>
  <sheetData>
    <row r="1" spans="1:14" ht="18.75" customHeight="1">
      <c r="A1" s="99" t="s">
        <v>315</v>
      </c>
      <c r="B1" s="97"/>
      <c r="C1" s="97"/>
      <c r="D1" s="97"/>
      <c r="E1" s="97"/>
      <c r="F1" s="97"/>
      <c r="G1" s="97"/>
      <c r="H1" s="97"/>
      <c r="I1" s="97"/>
      <c r="J1" s="97"/>
      <c r="K1" s="97"/>
      <c r="L1" s="895" t="s">
        <v>150</v>
      </c>
      <c r="M1" s="895"/>
    </row>
    <row r="2" spans="1:14" ht="17.25">
      <c r="A2" s="99"/>
      <c r="B2" s="97"/>
      <c r="C2" s="97"/>
      <c r="D2" s="97"/>
      <c r="E2" s="896" t="s">
        <v>464</v>
      </c>
      <c r="F2" s="896"/>
      <c r="G2" s="896"/>
      <c r="H2" s="896"/>
      <c r="I2" s="896"/>
      <c r="J2" s="97"/>
      <c r="K2" s="97"/>
    </row>
    <row r="3" spans="1:14">
      <c r="A3" s="97"/>
      <c r="B3" s="97"/>
      <c r="C3" s="97"/>
      <c r="D3" s="97"/>
      <c r="E3" s="97"/>
      <c r="F3" s="97"/>
      <c r="G3" s="97"/>
      <c r="H3" s="97"/>
      <c r="I3" s="97"/>
      <c r="J3" s="97"/>
      <c r="K3" s="97"/>
    </row>
    <row r="4" spans="1:14" ht="15" customHeight="1">
      <c r="A4" s="909" t="s">
        <v>166</v>
      </c>
      <c r="B4" s="910"/>
      <c r="C4" s="910"/>
      <c r="D4" s="911"/>
      <c r="E4" s="912" t="str">
        <f>IF(基本情報入力シート!$D$23="","",基本情報入力シート!$D$23)</f>
        <v/>
      </c>
      <c r="F4" s="913"/>
      <c r="G4" s="913"/>
      <c r="H4" s="913"/>
      <c r="I4" s="913"/>
      <c r="J4" s="913"/>
      <c r="K4" s="914"/>
    </row>
    <row r="5" spans="1:14" ht="15" customHeight="1">
      <c r="A5" s="284" t="s">
        <v>24</v>
      </c>
      <c r="B5" s="903" t="str">
        <f>IF(付表!$D$77="","",付表!$D$77)</f>
        <v/>
      </c>
      <c r="C5" s="903"/>
      <c r="D5" s="903"/>
      <c r="E5" s="903"/>
      <c r="F5" s="903"/>
      <c r="G5" s="903"/>
      <c r="H5" s="889" t="s">
        <v>167</v>
      </c>
      <c r="I5" s="905"/>
      <c r="J5" s="906"/>
      <c r="K5" s="907"/>
    </row>
    <row r="6" spans="1:14" ht="15" customHeight="1">
      <c r="A6" s="915" t="s">
        <v>168</v>
      </c>
      <c r="B6" s="908" t="str">
        <f>IF(付表!$D$78="","",付表!$D$78)</f>
        <v/>
      </c>
      <c r="C6" s="908"/>
      <c r="D6" s="908"/>
      <c r="E6" s="908"/>
      <c r="F6" s="908"/>
      <c r="G6" s="908"/>
      <c r="H6" s="904"/>
      <c r="I6" s="905"/>
      <c r="J6" s="906"/>
      <c r="K6" s="907"/>
    </row>
    <row r="7" spans="1:14" ht="15" customHeight="1">
      <c r="A7" s="916"/>
      <c r="B7" s="908"/>
      <c r="C7" s="908"/>
      <c r="D7" s="908"/>
      <c r="E7" s="908"/>
      <c r="F7" s="908"/>
      <c r="G7" s="908"/>
      <c r="H7" s="890"/>
      <c r="I7" s="905"/>
      <c r="J7" s="906"/>
      <c r="K7" s="907"/>
      <c r="L7" s="360"/>
    </row>
    <row r="8" spans="1:14" ht="15" customHeight="1">
      <c r="A8" s="915" t="s">
        <v>169</v>
      </c>
      <c r="B8" s="68" t="s">
        <v>163</v>
      </c>
      <c r="C8" s="69"/>
      <c r="D8" s="69"/>
      <c r="E8" s="891" t="str">
        <f>IF(付表!$P$77="","",付表!$P$77)</f>
        <v/>
      </c>
      <c r="F8" s="891"/>
      <c r="G8" s="69" t="s">
        <v>164</v>
      </c>
      <c r="H8" s="71"/>
      <c r="I8" s="69"/>
      <c r="J8" s="69"/>
      <c r="K8" s="70"/>
      <c r="L8" s="223"/>
      <c r="M8" s="74"/>
      <c r="N8" s="74"/>
    </row>
    <row r="9" spans="1:14" ht="15" customHeight="1">
      <c r="A9" s="916"/>
      <c r="B9" s="892" t="str">
        <f>IF(付表!$M$78="","",付表!$M$78)</f>
        <v/>
      </c>
      <c r="C9" s="893"/>
      <c r="D9" s="893"/>
      <c r="E9" s="893"/>
      <c r="F9" s="893"/>
      <c r="G9" s="893"/>
      <c r="H9" s="893"/>
      <c r="I9" s="893"/>
      <c r="J9" s="893"/>
      <c r="K9" s="894"/>
    </row>
    <row r="10" spans="1:14" ht="15" customHeight="1">
      <c r="A10" s="917" t="s">
        <v>170</v>
      </c>
      <c r="B10" s="918"/>
      <c r="C10" s="918"/>
      <c r="D10" s="918"/>
      <c r="E10" s="918"/>
      <c r="F10" s="918"/>
      <c r="G10" s="918"/>
      <c r="H10" s="918"/>
      <c r="I10" s="918"/>
      <c r="J10" s="918"/>
      <c r="K10" s="919"/>
    </row>
    <row r="11" spans="1:14" ht="15" customHeight="1">
      <c r="A11" s="917" t="s">
        <v>171</v>
      </c>
      <c r="B11" s="918"/>
      <c r="C11" s="918"/>
      <c r="D11" s="918"/>
      <c r="E11" s="919"/>
      <c r="F11" s="917" t="s">
        <v>172</v>
      </c>
      <c r="G11" s="918"/>
      <c r="H11" s="919"/>
      <c r="I11" s="918" t="s">
        <v>173</v>
      </c>
      <c r="J11" s="918"/>
      <c r="K11" s="919"/>
    </row>
    <row r="12" spans="1:14" ht="15" customHeight="1">
      <c r="A12" s="880"/>
      <c r="B12" s="881"/>
      <c r="C12" s="345" t="s">
        <v>312</v>
      </c>
      <c r="D12" s="881"/>
      <c r="E12" s="882"/>
      <c r="F12" s="883"/>
      <c r="G12" s="884"/>
      <c r="H12" s="885"/>
      <c r="I12" s="884"/>
      <c r="J12" s="884"/>
      <c r="K12" s="885"/>
    </row>
    <row r="13" spans="1:14" ht="15" customHeight="1">
      <c r="A13" s="868"/>
      <c r="B13" s="869"/>
      <c r="C13" s="346" t="s">
        <v>174</v>
      </c>
      <c r="D13" s="869"/>
      <c r="E13" s="870"/>
      <c r="F13" s="886"/>
      <c r="G13" s="887"/>
      <c r="H13" s="888"/>
      <c r="I13" s="887"/>
      <c r="J13" s="887"/>
      <c r="K13" s="888"/>
      <c r="N13" s="361"/>
    </row>
    <row r="14" spans="1:14" ht="15" customHeight="1">
      <c r="A14" s="868"/>
      <c r="B14" s="869"/>
      <c r="C14" s="347" t="s">
        <v>174</v>
      </c>
      <c r="D14" s="869"/>
      <c r="E14" s="870"/>
      <c r="F14" s="877"/>
      <c r="G14" s="878"/>
      <c r="H14" s="879"/>
      <c r="I14" s="878"/>
      <c r="J14" s="878"/>
      <c r="K14" s="879"/>
    </row>
    <row r="15" spans="1:14" ht="15" customHeight="1">
      <c r="A15" s="868"/>
      <c r="B15" s="869"/>
      <c r="C15" s="348" t="s">
        <v>174</v>
      </c>
      <c r="D15" s="869"/>
      <c r="E15" s="870"/>
      <c r="F15" s="871"/>
      <c r="G15" s="872"/>
      <c r="H15" s="873"/>
      <c r="I15" s="872"/>
      <c r="J15" s="872"/>
      <c r="K15" s="873"/>
    </row>
    <row r="16" spans="1:14" ht="15" customHeight="1">
      <c r="A16" s="868"/>
      <c r="B16" s="869"/>
      <c r="C16" s="348" t="s">
        <v>174</v>
      </c>
      <c r="D16" s="869"/>
      <c r="E16" s="870"/>
      <c r="F16" s="871"/>
      <c r="G16" s="872"/>
      <c r="H16" s="873"/>
      <c r="I16" s="872"/>
      <c r="J16" s="872"/>
      <c r="K16" s="873"/>
    </row>
    <row r="17" spans="1:11" ht="15" customHeight="1">
      <c r="A17" s="868"/>
      <c r="B17" s="869"/>
      <c r="C17" s="348" t="s">
        <v>174</v>
      </c>
      <c r="D17" s="869"/>
      <c r="E17" s="870"/>
      <c r="F17" s="871"/>
      <c r="G17" s="872"/>
      <c r="H17" s="873"/>
      <c r="I17" s="872"/>
      <c r="J17" s="872"/>
      <c r="K17" s="873"/>
    </row>
    <row r="18" spans="1:11" ht="15" customHeight="1">
      <c r="A18" s="868"/>
      <c r="B18" s="869"/>
      <c r="C18" s="348" t="s">
        <v>174</v>
      </c>
      <c r="D18" s="869"/>
      <c r="E18" s="870"/>
      <c r="F18" s="871"/>
      <c r="G18" s="872"/>
      <c r="H18" s="873"/>
      <c r="I18" s="872"/>
      <c r="J18" s="872"/>
      <c r="K18" s="873"/>
    </row>
    <row r="19" spans="1:11" ht="15" customHeight="1">
      <c r="A19" s="868"/>
      <c r="B19" s="869"/>
      <c r="C19" s="348" t="s">
        <v>174</v>
      </c>
      <c r="D19" s="869"/>
      <c r="E19" s="870"/>
      <c r="F19" s="871"/>
      <c r="G19" s="872"/>
      <c r="H19" s="873"/>
      <c r="I19" s="872"/>
      <c r="J19" s="872"/>
      <c r="K19" s="873"/>
    </row>
    <row r="20" spans="1:11" ht="15" customHeight="1">
      <c r="A20" s="868"/>
      <c r="B20" s="869"/>
      <c r="C20" s="348" t="s">
        <v>174</v>
      </c>
      <c r="D20" s="869"/>
      <c r="E20" s="870"/>
      <c r="F20" s="871"/>
      <c r="G20" s="872"/>
      <c r="H20" s="873"/>
      <c r="I20" s="872"/>
      <c r="J20" s="872"/>
      <c r="K20" s="873"/>
    </row>
    <row r="21" spans="1:11" ht="15" customHeight="1">
      <c r="A21" s="868"/>
      <c r="B21" s="869"/>
      <c r="C21" s="348" t="s">
        <v>174</v>
      </c>
      <c r="D21" s="869"/>
      <c r="E21" s="870"/>
      <c r="F21" s="871"/>
      <c r="G21" s="872"/>
      <c r="H21" s="873"/>
      <c r="I21" s="872"/>
      <c r="J21" s="872"/>
      <c r="K21" s="873"/>
    </row>
    <row r="22" spans="1:11" ht="15" customHeight="1">
      <c r="A22" s="868"/>
      <c r="B22" s="869"/>
      <c r="C22" s="348" t="s">
        <v>174</v>
      </c>
      <c r="D22" s="869"/>
      <c r="E22" s="870"/>
      <c r="F22" s="871"/>
      <c r="G22" s="872"/>
      <c r="H22" s="873"/>
      <c r="I22" s="872"/>
      <c r="J22" s="872"/>
      <c r="K22" s="873"/>
    </row>
    <row r="23" spans="1:11" ht="15" customHeight="1">
      <c r="A23" s="868"/>
      <c r="B23" s="869"/>
      <c r="C23" s="348" t="s">
        <v>174</v>
      </c>
      <c r="D23" s="869"/>
      <c r="E23" s="870"/>
      <c r="F23" s="871"/>
      <c r="G23" s="872"/>
      <c r="H23" s="873"/>
      <c r="I23" s="872"/>
      <c r="J23" s="872"/>
      <c r="K23" s="873"/>
    </row>
    <row r="24" spans="1:11" ht="15" customHeight="1">
      <c r="A24" s="868"/>
      <c r="B24" s="869"/>
      <c r="C24" s="348" t="s">
        <v>174</v>
      </c>
      <c r="D24" s="869"/>
      <c r="E24" s="870"/>
      <c r="F24" s="871"/>
      <c r="G24" s="872"/>
      <c r="H24" s="873"/>
      <c r="I24" s="872"/>
      <c r="J24" s="872"/>
      <c r="K24" s="873"/>
    </row>
    <row r="25" spans="1:11" ht="15" customHeight="1">
      <c r="A25" s="868"/>
      <c r="B25" s="869"/>
      <c r="C25" s="348" t="s">
        <v>174</v>
      </c>
      <c r="D25" s="869"/>
      <c r="E25" s="870"/>
      <c r="F25" s="871"/>
      <c r="G25" s="872"/>
      <c r="H25" s="873"/>
      <c r="I25" s="872"/>
      <c r="J25" s="872"/>
      <c r="K25" s="873"/>
    </row>
    <row r="26" spans="1:11" ht="15" customHeight="1">
      <c r="A26" s="874"/>
      <c r="B26" s="875"/>
      <c r="C26" s="362" t="s">
        <v>174</v>
      </c>
      <c r="D26" s="875"/>
      <c r="E26" s="876"/>
      <c r="F26" s="920"/>
      <c r="G26" s="921"/>
      <c r="H26" s="922"/>
      <c r="I26" s="920"/>
      <c r="J26" s="921"/>
      <c r="K26" s="922"/>
    </row>
    <row r="27" spans="1:11" ht="15" customHeight="1">
      <c r="A27" s="917" t="s">
        <v>175</v>
      </c>
      <c r="B27" s="918"/>
      <c r="C27" s="918"/>
      <c r="D27" s="918"/>
      <c r="E27" s="918"/>
      <c r="F27" s="918"/>
      <c r="G27" s="918"/>
      <c r="H27" s="918"/>
      <c r="I27" s="918"/>
      <c r="J27" s="918"/>
      <c r="K27" s="919"/>
    </row>
    <row r="28" spans="1:11" ht="15" customHeight="1">
      <c r="A28" s="917" t="s">
        <v>176</v>
      </c>
      <c r="B28" s="918"/>
      <c r="C28" s="918"/>
      <c r="D28" s="918"/>
      <c r="E28" s="918"/>
      <c r="F28" s="918"/>
      <c r="G28" s="918"/>
      <c r="H28" s="919"/>
      <c r="I28" s="917" t="s">
        <v>177</v>
      </c>
      <c r="J28" s="918"/>
      <c r="K28" s="919"/>
    </row>
    <row r="29" spans="1:11" ht="15" customHeight="1">
      <c r="A29" s="923"/>
      <c r="B29" s="924"/>
      <c r="C29" s="924"/>
      <c r="D29" s="924"/>
      <c r="E29" s="924"/>
      <c r="F29" s="924"/>
      <c r="G29" s="924"/>
      <c r="H29" s="925"/>
      <c r="I29" s="926"/>
      <c r="J29" s="927"/>
      <c r="K29" s="928"/>
    </row>
    <row r="30" spans="1:11" ht="15" customHeight="1">
      <c r="A30" s="929"/>
      <c r="B30" s="854"/>
      <c r="C30" s="854"/>
      <c r="D30" s="854"/>
      <c r="E30" s="854"/>
      <c r="F30" s="854"/>
      <c r="G30" s="854"/>
      <c r="H30" s="931"/>
      <c r="I30" s="932"/>
      <c r="J30" s="857"/>
      <c r="K30" s="934"/>
    </row>
    <row r="31" spans="1:11" ht="15" customHeight="1">
      <c r="A31" s="929"/>
      <c r="B31" s="854"/>
      <c r="C31" s="854"/>
      <c r="D31" s="854"/>
      <c r="E31" s="854"/>
      <c r="F31" s="854"/>
      <c r="G31" s="854"/>
      <c r="H31" s="931"/>
      <c r="I31" s="932"/>
      <c r="J31" s="857"/>
      <c r="K31" s="934"/>
    </row>
    <row r="32" spans="1:11" ht="15" customHeight="1">
      <c r="A32" s="929"/>
      <c r="B32" s="854"/>
      <c r="C32" s="854"/>
      <c r="D32" s="854"/>
      <c r="E32" s="854"/>
      <c r="F32" s="854"/>
      <c r="G32" s="854"/>
      <c r="H32" s="931"/>
      <c r="I32" s="932"/>
      <c r="J32" s="857"/>
      <c r="K32" s="934"/>
    </row>
    <row r="33" spans="1:11" ht="15" customHeight="1">
      <c r="A33" s="929"/>
      <c r="B33" s="854"/>
      <c r="C33" s="854"/>
      <c r="D33" s="854"/>
      <c r="E33" s="854"/>
      <c r="F33" s="854"/>
      <c r="G33" s="854"/>
      <c r="H33" s="931"/>
      <c r="I33" s="932"/>
      <c r="J33" s="857"/>
      <c r="K33" s="934"/>
    </row>
    <row r="34" spans="1:11" ht="15" customHeight="1">
      <c r="A34" s="929"/>
      <c r="B34" s="854"/>
      <c r="C34" s="854"/>
      <c r="D34" s="854"/>
      <c r="E34" s="854"/>
      <c r="F34" s="854"/>
      <c r="G34" s="854"/>
      <c r="H34" s="931"/>
      <c r="I34" s="932"/>
      <c r="J34" s="857"/>
      <c r="K34" s="934"/>
    </row>
    <row r="35" spans="1:11" ht="15" customHeight="1">
      <c r="A35" s="920"/>
      <c r="B35" s="921"/>
      <c r="C35" s="921"/>
      <c r="D35" s="921"/>
      <c r="E35" s="921"/>
      <c r="F35" s="921"/>
      <c r="G35" s="921"/>
      <c r="H35" s="922"/>
      <c r="I35" s="935"/>
      <c r="J35" s="936"/>
      <c r="K35" s="937"/>
    </row>
    <row r="36" spans="1:11" ht="15" customHeight="1">
      <c r="A36" s="363" t="s">
        <v>178</v>
      </c>
      <c r="B36" s="175"/>
      <c r="C36" s="175"/>
      <c r="D36" s="175"/>
      <c r="E36" s="175"/>
      <c r="F36" s="175"/>
      <c r="G36" s="175"/>
      <c r="H36" s="175"/>
      <c r="I36" s="175"/>
      <c r="J36" s="175"/>
      <c r="K36" s="176"/>
    </row>
    <row r="37" spans="1:11" ht="15" customHeight="1">
      <c r="A37" s="180"/>
      <c r="B37" s="353"/>
      <c r="C37" s="353"/>
      <c r="D37" s="353"/>
      <c r="E37" s="353"/>
      <c r="F37" s="353"/>
      <c r="G37" s="353"/>
      <c r="H37" s="353"/>
      <c r="I37" s="353"/>
      <c r="J37" s="353"/>
      <c r="K37" s="181"/>
    </row>
    <row r="38" spans="1:11" ht="15" customHeight="1">
      <c r="A38" s="180"/>
      <c r="B38" s="353"/>
      <c r="C38" s="353"/>
      <c r="D38" s="353"/>
      <c r="E38" s="353"/>
      <c r="F38" s="353"/>
      <c r="G38" s="353"/>
      <c r="H38" s="353"/>
      <c r="I38" s="353"/>
      <c r="J38" s="353"/>
      <c r="K38" s="181"/>
    </row>
    <row r="39" spans="1:11" ht="15" customHeight="1">
      <c r="A39" s="180"/>
      <c r="B39" s="353"/>
      <c r="C39" s="353"/>
      <c r="D39" s="353"/>
      <c r="E39" s="353"/>
      <c r="F39" s="353"/>
      <c r="G39" s="353"/>
      <c r="H39" s="353"/>
      <c r="I39" s="353"/>
      <c r="J39" s="353"/>
      <c r="K39" s="181"/>
    </row>
    <row r="40" spans="1:11" ht="15" customHeight="1">
      <c r="A40" s="180"/>
      <c r="B40" s="353"/>
      <c r="C40" s="353"/>
      <c r="D40" s="353"/>
      <c r="E40" s="353"/>
      <c r="F40" s="353"/>
      <c r="G40" s="353"/>
      <c r="H40" s="353"/>
      <c r="I40" s="353"/>
      <c r="J40" s="353"/>
      <c r="K40" s="181"/>
    </row>
    <row r="41" spans="1:11" ht="15" customHeight="1">
      <c r="A41" s="364"/>
      <c r="B41" s="365"/>
      <c r="C41" s="365"/>
      <c r="D41" s="365"/>
      <c r="E41" s="365"/>
      <c r="F41" s="365"/>
      <c r="G41" s="365"/>
      <c r="H41" s="365"/>
      <c r="I41" s="365"/>
      <c r="J41" s="365"/>
      <c r="K41" s="366"/>
    </row>
    <row r="42" spans="1:11">
      <c r="A42" s="359" t="s">
        <v>179</v>
      </c>
      <c r="B42" s="97"/>
      <c r="C42" s="97"/>
      <c r="D42" s="97"/>
      <c r="E42" s="97"/>
      <c r="F42" s="97"/>
      <c r="G42" s="97"/>
      <c r="H42" s="97"/>
      <c r="I42" s="97"/>
      <c r="J42" s="97"/>
      <c r="K42" s="97"/>
    </row>
    <row r="43" spans="1:11">
      <c r="A43" s="359" t="s">
        <v>180</v>
      </c>
      <c r="B43" s="97"/>
      <c r="C43" s="97"/>
      <c r="D43" s="97"/>
      <c r="E43" s="97"/>
      <c r="F43" s="97"/>
      <c r="G43" s="97"/>
      <c r="H43" s="97"/>
      <c r="I43" s="97"/>
      <c r="J43" s="97"/>
      <c r="K43" s="97"/>
    </row>
    <row r="44" spans="1:11">
      <c r="A44" s="359"/>
      <c r="B44" s="97"/>
      <c r="C44" s="97"/>
      <c r="D44" s="97"/>
      <c r="E44" s="97"/>
      <c r="F44" s="97"/>
      <c r="G44" s="97"/>
      <c r="H44" s="97"/>
      <c r="I44" s="97"/>
      <c r="J44" s="97"/>
      <c r="K44" s="97"/>
    </row>
    <row r="45" spans="1:11">
      <c r="B45" s="97"/>
      <c r="C45" s="97"/>
      <c r="D45" s="97"/>
      <c r="E45" s="97"/>
      <c r="F45" s="97"/>
      <c r="G45" s="97"/>
      <c r="H45" s="97"/>
      <c r="I45" s="97"/>
      <c r="J45" s="97"/>
      <c r="K45" s="97"/>
    </row>
    <row r="46" spans="1:11">
      <c r="A46" s="359"/>
      <c r="B46" s="97"/>
      <c r="C46" s="97"/>
      <c r="D46" s="97"/>
      <c r="E46" s="97"/>
      <c r="F46" s="97"/>
      <c r="G46" s="97"/>
      <c r="H46" s="97"/>
      <c r="I46" s="97"/>
      <c r="J46" s="97"/>
      <c r="K46" s="97"/>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10" customWidth="1"/>
    <col min="2" max="4" width="3.625" style="110" customWidth="1"/>
    <col min="5" max="5" width="8.625" style="110" customWidth="1"/>
    <col min="6" max="11" width="9.625" style="110" customWidth="1"/>
    <col min="12" max="16384" width="9" style="110"/>
  </cols>
  <sheetData>
    <row r="1" spans="1:14" ht="18.75" customHeight="1">
      <c r="A1" s="99" t="s">
        <v>315</v>
      </c>
      <c r="B1" s="97"/>
      <c r="C1" s="97"/>
      <c r="D1" s="97"/>
      <c r="E1" s="97"/>
      <c r="F1" s="97"/>
      <c r="G1" s="97"/>
      <c r="H1" s="97"/>
      <c r="I1" s="97"/>
      <c r="J1" s="97"/>
      <c r="K1" s="97"/>
      <c r="L1" s="895" t="s">
        <v>150</v>
      </c>
      <c r="M1" s="895"/>
    </row>
    <row r="2" spans="1:14" ht="17.25">
      <c r="A2" s="99"/>
      <c r="B2" s="97"/>
      <c r="C2" s="97"/>
      <c r="D2" s="97"/>
      <c r="E2" s="896" t="s">
        <v>464</v>
      </c>
      <c r="F2" s="896"/>
      <c r="G2" s="896"/>
      <c r="H2" s="896"/>
      <c r="I2" s="896"/>
      <c r="J2" s="97"/>
      <c r="K2" s="97"/>
    </row>
    <row r="3" spans="1:14">
      <c r="A3" s="97"/>
      <c r="B3" s="97"/>
      <c r="C3" s="97"/>
      <c r="D3" s="97"/>
      <c r="E3" s="97"/>
      <c r="F3" s="97"/>
      <c r="G3" s="97"/>
      <c r="H3" s="97"/>
      <c r="I3" s="97"/>
      <c r="J3" s="97"/>
      <c r="K3" s="97"/>
    </row>
    <row r="4" spans="1:14" ht="15" customHeight="1">
      <c r="A4" s="909" t="s">
        <v>166</v>
      </c>
      <c r="B4" s="910"/>
      <c r="C4" s="910"/>
      <c r="D4" s="911"/>
      <c r="E4" s="912" t="str">
        <f>IF(基本情報入力シート!$D$23="","",基本情報入力シート!$D$23)</f>
        <v/>
      </c>
      <c r="F4" s="913"/>
      <c r="G4" s="913"/>
      <c r="H4" s="913"/>
      <c r="I4" s="913"/>
      <c r="J4" s="913"/>
      <c r="K4" s="914"/>
    </row>
    <row r="5" spans="1:14" ht="15" customHeight="1">
      <c r="A5" s="284" t="s">
        <v>465</v>
      </c>
      <c r="B5" s="903" t="str">
        <f>IF(付表!$D$79="","",付表!$D$79)</f>
        <v/>
      </c>
      <c r="C5" s="903"/>
      <c r="D5" s="903"/>
      <c r="E5" s="903"/>
      <c r="F5" s="903"/>
      <c r="G5" s="903"/>
      <c r="H5" s="889" t="s">
        <v>167</v>
      </c>
      <c r="I5" s="905"/>
      <c r="J5" s="906"/>
      <c r="K5" s="907"/>
    </row>
    <row r="6" spans="1:14" ht="15" customHeight="1">
      <c r="A6" s="915" t="s">
        <v>168</v>
      </c>
      <c r="B6" s="908" t="str">
        <f>IF(付表!$D$80="","",付表!$D$80)</f>
        <v/>
      </c>
      <c r="C6" s="908"/>
      <c r="D6" s="908"/>
      <c r="E6" s="908"/>
      <c r="F6" s="908"/>
      <c r="G6" s="908"/>
      <c r="H6" s="904"/>
      <c r="I6" s="905"/>
      <c r="J6" s="906"/>
      <c r="K6" s="907"/>
    </row>
    <row r="7" spans="1:14" ht="15" customHeight="1">
      <c r="A7" s="916"/>
      <c r="B7" s="908"/>
      <c r="C7" s="908"/>
      <c r="D7" s="908"/>
      <c r="E7" s="908"/>
      <c r="F7" s="908"/>
      <c r="G7" s="908"/>
      <c r="H7" s="890"/>
      <c r="I7" s="905"/>
      <c r="J7" s="906"/>
      <c r="K7" s="907"/>
      <c r="L7" s="360"/>
    </row>
    <row r="8" spans="1:14" ht="15" customHeight="1">
      <c r="A8" s="915" t="s">
        <v>169</v>
      </c>
      <c r="B8" s="68" t="s">
        <v>163</v>
      </c>
      <c r="C8" s="69"/>
      <c r="D8" s="69"/>
      <c r="E8" s="891" t="str">
        <f>IF(付表!$P$79="","",付表!$P$79)</f>
        <v/>
      </c>
      <c r="F8" s="891"/>
      <c r="G8" s="69" t="s">
        <v>164</v>
      </c>
      <c r="H8" s="71"/>
      <c r="I8" s="69"/>
      <c r="J8" s="69"/>
      <c r="K8" s="70"/>
      <c r="L8" s="223"/>
      <c r="M8" s="74"/>
      <c r="N8" s="74"/>
    </row>
    <row r="9" spans="1:14" ht="15" customHeight="1">
      <c r="A9" s="916"/>
      <c r="B9" s="892" t="str">
        <f>IF(付表!$M$80="","",付表!$M$80)</f>
        <v/>
      </c>
      <c r="C9" s="893"/>
      <c r="D9" s="893"/>
      <c r="E9" s="893"/>
      <c r="F9" s="893"/>
      <c r="G9" s="893"/>
      <c r="H9" s="893"/>
      <c r="I9" s="893"/>
      <c r="J9" s="893"/>
      <c r="K9" s="894"/>
    </row>
    <row r="10" spans="1:14" ht="15" customHeight="1">
      <c r="A10" s="917" t="s">
        <v>170</v>
      </c>
      <c r="B10" s="918"/>
      <c r="C10" s="918"/>
      <c r="D10" s="918"/>
      <c r="E10" s="918"/>
      <c r="F10" s="918"/>
      <c r="G10" s="918"/>
      <c r="H10" s="918"/>
      <c r="I10" s="918"/>
      <c r="J10" s="918"/>
      <c r="K10" s="919"/>
    </row>
    <row r="11" spans="1:14" ht="15" customHeight="1">
      <c r="A11" s="917" t="s">
        <v>171</v>
      </c>
      <c r="B11" s="918"/>
      <c r="C11" s="918"/>
      <c r="D11" s="918"/>
      <c r="E11" s="919"/>
      <c r="F11" s="917" t="s">
        <v>172</v>
      </c>
      <c r="G11" s="918"/>
      <c r="H11" s="919"/>
      <c r="I11" s="918" t="s">
        <v>173</v>
      </c>
      <c r="J11" s="918"/>
      <c r="K11" s="919"/>
    </row>
    <row r="12" spans="1:14" ht="15" customHeight="1">
      <c r="A12" s="880"/>
      <c r="B12" s="881"/>
      <c r="C12" s="345" t="s">
        <v>466</v>
      </c>
      <c r="D12" s="881"/>
      <c r="E12" s="882"/>
      <c r="F12" s="883"/>
      <c r="G12" s="884"/>
      <c r="H12" s="885"/>
      <c r="I12" s="884"/>
      <c r="J12" s="884"/>
      <c r="K12" s="885"/>
    </row>
    <row r="13" spans="1:14" ht="15" customHeight="1">
      <c r="A13" s="868"/>
      <c r="B13" s="869"/>
      <c r="C13" s="346" t="s">
        <v>174</v>
      </c>
      <c r="D13" s="869"/>
      <c r="E13" s="870"/>
      <c r="F13" s="886"/>
      <c r="G13" s="887"/>
      <c r="H13" s="888"/>
      <c r="I13" s="887"/>
      <c r="J13" s="887"/>
      <c r="K13" s="888"/>
      <c r="N13" s="361"/>
    </row>
    <row r="14" spans="1:14" ht="15" customHeight="1">
      <c r="A14" s="868"/>
      <c r="B14" s="869"/>
      <c r="C14" s="347" t="s">
        <v>174</v>
      </c>
      <c r="D14" s="869"/>
      <c r="E14" s="870"/>
      <c r="F14" s="877"/>
      <c r="G14" s="878"/>
      <c r="H14" s="879"/>
      <c r="I14" s="878"/>
      <c r="J14" s="878"/>
      <c r="K14" s="879"/>
    </row>
    <row r="15" spans="1:14" ht="15" customHeight="1">
      <c r="A15" s="868"/>
      <c r="B15" s="869"/>
      <c r="C15" s="348" t="s">
        <v>174</v>
      </c>
      <c r="D15" s="869"/>
      <c r="E15" s="870"/>
      <c r="F15" s="871"/>
      <c r="G15" s="872"/>
      <c r="H15" s="873"/>
      <c r="I15" s="872"/>
      <c r="J15" s="872"/>
      <c r="K15" s="873"/>
    </row>
    <row r="16" spans="1:14" ht="15" customHeight="1">
      <c r="A16" s="868"/>
      <c r="B16" s="869"/>
      <c r="C16" s="348" t="s">
        <v>174</v>
      </c>
      <c r="D16" s="869"/>
      <c r="E16" s="870"/>
      <c r="F16" s="871"/>
      <c r="G16" s="872"/>
      <c r="H16" s="873"/>
      <c r="I16" s="872"/>
      <c r="J16" s="872"/>
      <c r="K16" s="873"/>
    </row>
    <row r="17" spans="1:11" ht="15" customHeight="1">
      <c r="A17" s="868"/>
      <c r="B17" s="869"/>
      <c r="C17" s="348" t="s">
        <v>174</v>
      </c>
      <c r="D17" s="869"/>
      <c r="E17" s="870"/>
      <c r="F17" s="871"/>
      <c r="G17" s="872"/>
      <c r="H17" s="873"/>
      <c r="I17" s="872"/>
      <c r="J17" s="872"/>
      <c r="K17" s="873"/>
    </row>
    <row r="18" spans="1:11" ht="15" customHeight="1">
      <c r="A18" s="868"/>
      <c r="B18" s="869"/>
      <c r="C18" s="348" t="s">
        <v>174</v>
      </c>
      <c r="D18" s="869"/>
      <c r="E18" s="870"/>
      <c r="F18" s="871"/>
      <c r="G18" s="872"/>
      <c r="H18" s="873"/>
      <c r="I18" s="872"/>
      <c r="J18" s="872"/>
      <c r="K18" s="873"/>
    </row>
    <row r="19" spans="1:11" ht="15" customHeight="1">
      <c r="A19" s="868"/>
      <c r="B19" s="869"/>
      <c r="C19" s="348" t="s">
        <v>174</v>
      </c>
      <c r="D19" s="869"/>
      <c r="E19" s="870"/>
      <c r="F19" s="871"/>
      <c r="G19" s="872"/>
      <c r="H19" s="873"/>
      <c r="I19" s="872"/>
      <c r="J19" s="872"/>
      <c r="K19" s="873"/>
    </row>
    <row r="20" spans="1:11" ht="15" customHeight="1">
      <c r="A20" s="868"/>
      <c r="B20" s="869"/>
      <c r="C20" s="348" t="s">
        <v>174</v>
      </c>
      <c r="D20" s="869"/>
      <c r="E20" s="870"/>
      <c r="F20" s="871"/>
      <c r="G20" s="872"/>
      <c r="H20" s="873"/>
      <c r="I20" s="872"/>
      <c r="J20" s="872"/>
      <c r="K20" s="873"/>
    </row>
    <row r="21" spans="1:11" ht="15" customHeight="1">
      <c r="A21" s="868"/>
      <c r="B21" s="869"/>
      <c r="C21" s="348" t="s">
        <v>174</v>
      </c>
      <c r="D21" s="869"/>
      <c r="E21" s="870"/>
      <c r="F21" s="871"/>
      <c r="G21" s="872"/>
      <c r="H21" s="873"/>
      <c r="I21" s="872"/>
      <c r="J21" s="872"/>
      <c r="K21" s="873"/>
    </row>
    <row r="22" spans="1:11" ht="15" customHeight="1">
      <c r="A22" s="868"/>
      <c r="B22" s="869"/>
      <c r="C22" s="348" t="s">
        <v>174</v>
      </c>
      <c r="D22" s="869"/>
      <c r="E22" s="870"/>
      <c r="F22" s="871"/>
      <c r="G22" s="872"/>
      <c r="H22" s="873"/>
      <c r="I22" s="872"/>
      <c r="J22" s="872"/>
      <c r="K22" s="873"/>
    </row>
    <row r="23" spans="1:11" ht="15" customHeight="1">
      <c r="A23" s="868"/>
      <c r="B23" s="869"/>
      <c r="C23" s="348" t="s">
        <v>174</v>
      </c>
      <c r="D23" s="869"/>
      <c r="E23" s="870"/>
      <c r="F23" s="871"/>
      <c r="G23" s="872"/>
      <c r="H23" s="873"/>
      <c r="I23" s="872"/>
      <c r="J23" s="872"/>
      <c r="K23" s="873"/>
    </row>
    <row r="24" spans="1:11" ht="15" customHeight="1">
      <c r="A24" s="868"/>
      <c r="B24" s="869"/>
      <c r="C24" s="348" t="s">
        <v>174</v>
      </c>
      <c r="D24" s="869"/>
      <c r="E24" s="870"/>
      <c r="F24" s="871"/>
      <c r="G24" s="872"/>
      <c r="H24" s="873"/>
      <c r="I24" s="872"/>
      <c r="J24" s="872"/>
      <c r="K24" s="873"/>
    </row>
    <row r="25" spans="1:11" ht="15" customHeight="1">
      <c r="A25" s="868"/>
      <c r="B25" s="869"/>
      <c r="C25" s="348" t="s">
        <v>174</v>
      </c>
      <c r="D25" s="869"/>
      <c r="E25" s="870"/>
      <c r="F25" s="871"/>
      <c r="G25" s="872"/>
      <c r="H25" s="873"/>
      <c r="I25" s="872"/>
      <c r="J25" s="872"/>
      <c r="K25" s="873"/>
    </row>
    <row r="26" spans="1:11" ht="15" customHeight="1">
      <c r="A26" s="874"/>
      <c r="B26" s="875"/>
      <c r="C26" s="362" t="s">
        <v>174</v>
      </c>
      <c r="D26" s="875"/>
      <c r="E26" s="876"/>
      <c r="F26" s="920"/>
      <c r="G26" s="921"/>
      <c r="H26" s="922"/>
      <c r="I26" s="920"/>
      <c r="J26" s="921"/>
      <c r="K26" s="922"/>
    </row>
    <row r="27" spans="1:11" ht="15" customHeight="1">
      <c r="A27" s="917" t="s">
        <v>175</v>
      </c>
      <c r="B27" s="918"/>
      <c r="C27" s="918"/>
      <c r="D27" s="918"/>
      <c r="E27" s="918"/>
      <c r="F27" s="918"/>
      <c r="G27" s="918"/>
      <c r="H27" s="918"/>
      <c r="I27" s="918"/>
      <c r="J27" s="918"/>
      <c r="K27" s="919"/>
    </row>
    <row r="28" spans="1:11" ht="15" customHeight="1">
      <c r="A28" s="917" t="s">
        <v>176</v>
      </c>
      <c r="B28" s="918"/>
      <c r="C28" s="918"/>
      <c r="D28" s="918"/>
      <c r="E28" s="918"/>
      <c r="F28" s="918"/>
      <c r="G28" s="918"/>
      <c r="H28" s="919"/>
      <c r="I28" s="917" t="s">
        <v>177</v>
      </c>
      <c r="J28" s="918"/>
      <c r="K28" s="919"/>
    </row>
    <row r="29" spans="1:11" ht="15" customHeight="1">
      <c r="A29" s="923"/>
      <c r="B29" s="924"/>
      <c r="C29" s="924"/>
      <c r="D29" s="924"/>
      <c r="E29" s="924"/>
      <c r="F29" s="924"/>
      <c r="G29" s="924"/>
      <c r="H29" s="925"/>
      <c r="I29" s="926"/>
      <c r="J29" s="927"/>
      <c r="K29" s="928"/>
    </row>
    <row r="30" spans="1:11" ht="15" customHeight="1">
      <c r="A30" s="929"/>
      <c r="B30" s="854"/>
      <c r="C30" s="854"/>
      <c r="D30" s="854"/>
      <c r="E30" s="854"/>
      <c r="F30" s="854"/>
      <c r="G30" s="854"/>
      <c r="H30" s="931"/>
      <c r="I30" s="932"/>
      <c r="J30" s="857"/>
      <c r="K30" s="934"/>
    </row>
    <row r="31" spans="1:11" ht="15" customHeight="1">
      <c r="A31" s="929"/>
      <c r="B31" s="854"/>
      <c r="C31" s="854"/>
      <c r="D31" s="854"/>
      <c r="E31" s="854"/>
      <c r="F31" s="854"/>
      <c r="G31" s="854"/>
      <c r="H31" s="931"/>
      <c r="I31" s="932"/>
      <c r="J31" s="857"/>
      <c r="K31" s="934"/>
    </row>
    <row r="32" spans="1:11" ht="15" customHeight="1">
      <c r="A32" s="929"/>
      <c r="B32" s="854"/>
      <c r="C32" s="854"/>
      <c r="D32" s="854"/>
      <c r="E32" s="854"/>
      <c r="F32" s="854"/>
      <c r="G32" s="854"/>
      <c r="H32" s="931"/>
      <c r="I32" s="932"/>
      <c r="J32" s="857"/>
      <c r="K32" s="934"/>
    </row>
    <row r="33" spans="1:11" ht="15" customHeight="1">
      <c r="A33" s="929"/>
      <c r="B33" s="854"/>
      <c r="C33" s="854"/>
      <c r="D33" s="854"/>
      <c r="E33" s="854"/>
      <c r="F33" s="854"/>
      <c r="G33" s="854"/>
      <c r="H33" s="931"/>
      <c r="I33" s="932"/>
      <c r="J33" s="857"/>
      <c r="K33" s="934"/>
    </row>
    <row r="34" spans="1:11" ht="15" customHeight="1">
      <c r="A34" s="929"/>
      <c r="B34" s="854"/>
      <c r="C34" s="854"/>
      <c r="D34" s="854"/>
      <c r="E34" s="854"/>
      <c r="F34" s="854"/>
      <c r="G34" s="854"/>
      <c r="H34" s="931"/>
      <c r="I34" s="932"/>
      <c r="J34" s="857"/>
      <c r="K34" s="934"/>
    </row>
    <row r="35" spans="1:11" ht="15" customHeight="1">
      <c r="A35" s="920"/>
      <c r="B35" s="921"/>
      <c r="C35" s="921"/>
      <c r="D35" s="921"/>
      <c r="E35" s="921"/>
      <c r="F35" s="921"/>
      <c r="G35" s="921"/>
      <c r="H35" s="922"/>
      <c r="I35" s="935"/>
      <c r="J35" s="936"/>
      <c r="K35" s="937"/>
    </row>
    <row r="36" spans="1:11" ht="15" customHeight="1">
      <c r="A36" s="363" t="s">
        <v>178</v>
      </c>
      <c r="B36" s="175"/>
      <c r="C36" s="175"/>
      <c r="D36" s="175"/>
      <c r="E36" s="175"/>
      <c r="F36" s="175"/>
      <c r="G36" s="175"/>
      <c r="H36" s="175"/>
      <c r="I36" s="175"/>
      <c r="J36" s="175"/>
      <c r="K36" s="176"/>
    </row>
    <row r="37" spans="1:11" ht="15" customHeight="1">
      <c r="A37" s="180"/>
      <c r="B37" s="353"/>
      <c r="C37" s="353"/>
      <c r="D37" s="353"/>
      <c r="E37" s="353"/>
      <c r="F37" s="353"/>
      <c r="G37" s="353"/>
      <c r="H37" s="353"/>
      <c r="I37" s="353"/>
      <c r="J37" s="353"/>
      <c r="K37" s="181"/>
    </row>
    <row r="38" spans="1:11" ht="15" customHeight="1">
      <c r="A38" s="180"/>
      <c r="B38" s="353"/>
      <c r="C38" s="353"/>
      <c r="D38" s="353"/>
      <c r="E38" s="353"/>
      <c r="F38" s="353"/>
      <c r="G38" s="353"/>
      <c r="H38" s="353"/>
      <c r="I38" s="353"/>
      <c r="J38" s="353"/>
      <c r="K38" s="181"/>
    </row>
    <row r="39" spans="1:11" ht="15" customHeight="1">
      <c r="A39" s="180"/>
      <c r="B39" s="353"/>
      <c r="C39" s="353"/>
      <c r="D39" s="353"/>
      <c r="E39" s="353"/>
      <c r="F39" s="353"/>
      <c r="G39" s="353"/>
      <c r="H39" s="353"/>
      <c r="I39" s="353"/>
      <c r="J39" s="353"/>
      <c r="K39" s="181"/>
    </row>
    <row r="40" spans="1:11" ht="15" customHeight="1">
      <c r="A40" s="180"/>
      <c r="B40" s="353"/>
      <c r="C40" s="353"/>
      <c r="D40" s="353"/>
      <c r="E40" s="353"/>
      <c r="F40" s="353"/>
      <c r="G40" s="353"/>
      <c r="H40" s="353"/>
      <c r="I40" s="353"/>
      <c r="J40" s="353"/>
      <c r="K40" s="181"/>
    </row>
    <row r="41" spans="1:11" ht="15" customHeight="1">
      <c r="A41" s="364"/>
      <c r="B41" s="365"/>
      <c r="C41" s="365"/>
      <c r="D41" s="365"/>
      <c r="E41" s="365"/>
      <c r="F41" s="365"/>
      <c r="G41" s="365"/>
      <c r="H41" s="365"/>
      <c r="I41" s="365"/>
      <c r="J41" s="365"/>
      <c r="K41" s="366"/>
    </row>
    <row r="42" spans="1:11">
      <c r="A42" s="359" t="s">
        <v>179</v>
      </c>
      <c r="B42" s="97"/>
      <c r="C42" s="97"/>
      <c r="D42" s="97"/>
      <c r="E42" s="97"/>
      <c r="F42" s="97"/>
      <c r="G42" s="97"/>
      <c r="H42" s="97"/>
      <c r="I42" s="97"/>
      <c r="J42" s="97"/>
      <c r="K42" s="97"/>
    </row>
    <row r="43" spans="1:11">
      <c r="A43" s="359" t="s">
        <v>180</v>
      </c>
      <c r="B43" s="97"/>
      <c r="C43" s="97"/>
      <c r="D43" s="97"/>
      <c r="E43" s="97"/>
      <c r="F43" s="97"/>
      <c r="G43" s="97"/>
      <c r="H43" s="97"/>
      <c r="I43" s="97"/>
      <c r="J43" s="97"/>
      <c r="K43" s="97"/>
    </row>
    <row r="44" spans="1:11">
      <c r="A44" s="359"/>
      <c r="B44" s="97"/>
      <c r="C44" s="97"/>
      <c r="D44" s="97"/>
      <c r="E44" s="97"/>
      <c r="F44" s="97"/>
      <c r="G44" s="97"/>
      <c r="H44" s="97"/>
      <c r="I44" s="97"/>
      <c r="J44" s="97"/>
      <c r="K44" s="97"/>
    </row>
    <row r="45" spans="1:11">
      <c r="B45" s="97"/>
      <c r="C45" s="97"/>
      <c r="D45" s="97"/>
      <c r="E45" s="97"/>
      <c r="F45" s="97"/>
      <c r="G45" s="97"/>
      <c r="H45" s="97"/>
      <c r="I45" s="97"/>
      <c r="J45" s="97"/>
      <c r="K45" s="97"/>
    </row>
    <row r="46" spans="1:11">
      <c r="A46" s="359"/>
      <c r="B46" s="97"/>
      <c r="C46" s="97"/>
      <c r="D46" s="97"/>
      <c r="E46" s="97"/>
      <c r="F46" s="97"/>
      <c r="G46" s="97"/>
      <c r="H46" s="97"/>
      <c r="I46" s="97"/>
      <c r="J46" s="97"/>
      <c r="K46" s="97"/>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10" customWidth="1"/>
    <col min="2" max="4" width="3.625" style="110" customWidth="1"/>
    <col min="5" max="5" width="8.625" style="110" customWidth="1"/>
    <col min="6" max="11" width="9.625" style="110" customWidth="1"/>
    <col min="12" max="16384" width="9" style="72"/>
  </cols>
  <sheetData>
    <row r="1" spans="1:14" ht="18.75" customHeight="1">
      <c r="A1" s="99" t="s">
        <v>315</v>
      </c>
      <c r="B1" s="97"/>
      <c r="C1" s="97"/>
      <c r="D1" s="97"/>
      <c r="E1" s="97"/>
      <c r="F1" s="97"/>
      <c r="G1" s="97"/>
      <c r="H1" s="97"/>
      <c r="I1" s="97"/>
      <c r="J1" s="97"/>
      <c r="K1" s="97"/>
      <c r="L1" s="579" t="s">
        <v>150</v>
      </c>
      <c r="M1" s="579"/>
    </row>
    <row r="2" spans="1:14" ht="17.25">
      <c r="A2" s="99"/>
      <c r="B2" s="97"/>
      <c r="C2" s="97"/>
      <c r="D2" s="97"/>
      <c r="E2" s="896" t="s">
        <v>464</v>
      </c>
      <c r="F2" s="896"/>
      <c r="G2" s="896"/>
      <c r="H2" s="896"/>
      <c r="I2" s="896"/>
      <c r="J2" s="97"/>
      <c r="K2" s="97"/>
    </row>
    <row r="3" spans="1:14">
      <c r="A3" s="97"/>
      <c r="B3" s="97"/>
      <c r="C3" s="97"/>
      <c r="D3" s="97"/>
      <c r="E3" s="97"/>
      <c r="F3" s="97"/>
      <c r="G3" s="97"/>
      <c r="H3" s="97"/>
      <c r="I3" s="97"/>
      <c r="J3" s="97"/>
      <c r="K3" s="97"/>
    </row>
    <row r="4" spans="1:14" ht="15" customHeight="1">
      <c r="A4" s="909" t="s">
        <v>166</v>
      </c>
      <c r="B4" s="910"/>
      <c r="C4" s="910"/>
      <c r="D4" s="911"/>
      <c r="E4" s="912" t="str">
        <f>IF(基本情報入力シート!$D$23="","",基本情報入力シート!$D$23)</f>
        <v/>
      </c>
      <c r="F4" s="913"/>
      <c r="G4" s="913"/>
      <c r="H4" s="913"/>
      <c r="I4" s="913"/>
      <c r="J4" s="913"/>
      <c r="K4" s="914"/>
    </row>
    <row r="5" spans="1:14" ht="15" customHeight="1">
      <c r="A5" s="284" t="s">
        <v>465</v>
      </c>
      <c r="B5" s="903" t="str">
        <f>IF(付表!$D$81="","",付表!$D$81)</f>
        <v/>
      </c>
      <c r="C5" s="903"/>
      <c r="D5" s="903"/>
      <c r="E5" s="903"/>
      <c r="F5" s="903"/>
      <c r="G5" s="903"/>
      <c r="H5" s="889" t="s">
        <v>167</v>
      </c>
      <c r="I5" s="905"/>
      <c r="J5" s="906"/>
      <c r="K5" s="907"/>
    </row>
    <row r="6" spans="1:14" ht="15" customHeight="1">
      <c r="A6" s="915" t="s">
        <v>168</v>
      </c>
      <c r="B6" s="908" t="str">
        <f>IF(付表!$D$82="","",付表!$D$82)</f>
        <v/>
      </c>
      <c r="C6" s="908"/>
      <c r="D6" s="908"/>
      <c r="E6" s="908"/>
      <c r="F6" s="908"/>
      <c r="G6" s="908"/>
      <c r="H6" s="904"/>
      <c r="I6" s="905"/>
      <c r="J6" s="906"/>
      <c r="K6" s="907"/>
    </row>
    <row r="7" spans="1:14" ht="15" customHeight="1">
      <c r="A7" s="916"/>
      <c r="B7" s="908"/>
      <c r="C7" s="908"/>
      <c r="D7" s="908"/>
      <c r="E7" s="908"/>
      <c r="F7" s="908"/>
      <c r="G7" s="908"/>
      <c r="H7" s="890"/>
      <c r="I7" s="905"/>
      <c r="J7" s="906"/>
      <c r="K7" s="907"/>
      <c r="L7" s="222"/>
    </row>
    <row r="8" spans="1:14" ht="15" customHeight="1">
      <c r="A8" s="915" t="s">
        <v>169</v>
      </c>
      <c r="B8" s="68" t="s">
        <v>163</v>
      </c>
      <c r="C8" s="69"/>
      <c r="D8" s="69"/>
      <c r="E8" s="891" t="str">
        <f>IF(付表!$P$81="","",付表!$P$81)</f>
        <v/>
      </c>
      <c r="F8" s="891"/>
      <c r="G8" s="69" t="s">
        <v>164</v>
      </c>
      <c r="H8" s="71"/>
      <c r="I8" s="69"/>
      <c r="J8" s="69"/>
      <c r="K8" s="70"/>
      <c r="L8" s="223"/>
      <c r="M8" s="74"/>
      <c r="N8" s="74"/>
    </row>
    <row r="9" spans="1:14" ht="15" customHeight="1">
      <c r="A9" s="916"/>
      <c r="B9" s="892" t="str">
        <f>IF(付表!$M$82="","",付表!$M$82)</f>
        <v/>
      </c>
      <c r="C9" s="893"/>
      <c r="D9" s="893"/>
      <c r="E9" s="893"/>
      <c r="F9" s="893"/>
      <c r="G9" s="893"/>
      <c r="H9" s="893"/>
      <c r="I9" s="893"/>
      <c r="J9" s="893"/>
      <c r="K9" s="894"/>
    </row>
    <row r="10" spans="1:14" ht="15" customHeight="1">
      <c r="A10" s="917" t="s">
        <v>170</v>
      </c>
      <c r="B10" s="918"/>
      <c r="C10" s="918"/>
      <c r="D10" s="918"/>
      <c r="E10" s="918"/>
      <c r="F10" s="918"/>
      <c r="G10" s="918"/>
      <c r="H10" s="918"/>
      <c r="I10" s="918"/>
      <c r="J10" s="918"/>
      <c r="K10" s="919"/>
    </row>
    <row r="11" spans="1:14" ht="15" customHeight="1">
      <c r="A11" s="917" t="s">
        <v>171</v>
      </c>
      <c r="B11" s="918"/>
      <c r="C11" s="918"/>
      <c r="D11" s="918"/>
      <c r="E11" s="919"/>
      <c r="F11" s="917" t="s">
        <v>172</v>
      </c>
      <c r="G11" s="918"/>
      <c r="H11" s="919"/>
      <c r="I11" s="918" t="s">
        <v>173</v>
      </c>
      <c r="J11" s="918"/>
      <c r="K11" s="919"/>
    </row>
    <row r="12" spans="1:14" ht="15" customHeight="1">
      <c r="A12" s="880"/>
      <c r="B12" s="881"/>
      <c r="C12" s="345" t="s">
        <v>466</v>
      </c>
      <c r="D12" s="881"/>
      <c r="E12" s="882"/>
      <c r="F12" s="883"/>
      <c r="G12" s="884"/>
      <c r="H12" s="885"/>
      <c r="I12" s="884"/>
      <c r="J12" s="884"/>
      <c r="K12" s="885"/>
    </row>
    <row r="13" spans="1:14" ht="15" customHeight="1">
      <c r="A13" s="868"/>
      <c r="B13" s="869"/>
      <c r="C13" s="346" t="s">
        <v>174</v>
      </c>
      <c r="D13" s="869"/>
      <c r="E13" s="870"/>
      <c r="F13" s="886"/>
      <c r="G13" s="887"/>
      <c r="H13" s="888"/>
      <c r="I13" s="887"/>
      <c r="J13" s="887"/>
      <c r="K13" s="888"/>
      <c r="N13" s="224"/>
    </row>
    <row r="14" spans="1:14" ht="15" customHeight="1">
      <c r="A14" s="868"/>
      <c r="B14" s="869"/>
      <c r="C14" s="347" t="s">
        <v>174</v>
      </c>
      <c r="D14" s="869"/>
      <c r="E14" s="870"/>
      <c r="F14" s="877"/>
      <c r="G14" s="878"/>
      <c r="H14" s="879"/>
      <c r="I14" s="878"/>
      <c r="J14" s="878"/>
      <c r="K14" s="879"/>
    </row>
    <row r="15" spans="1:14" ht="15" customHeight="1">
      <c r="A15" s="868"/>
      <c r="B15" s="869"/>
      <c r="C15" s="348" t="s">
        <v>174</v>
      </c>
      <c r="D15" s="869"/>
      <c r="E15" s="870"/>
      <c r="F15" s="871"/>
      <c r="G15" s="872"/>
      <c r="H15" s="873"/>
      <c r="I15" s="872"/>
      <c r="J15" s="872"/>
      <c r="K15" s="873"/>
    </row>
    <row r="16" spans="1:14" ht="15" customHeight="1">
      <c r="A16" s="868"/>
      <c r="B16" s="869"/>
      <c r="C16" s="348" t="s">
        <v>174</v>
      </c>
      <c r="D16" s="869"/>
      <c r="E16" s="870"/>
      <c r="F16" s="871"/>
      <c r="G16" s="872"/>
      <c r="H16" s="873"/>
      <c r="I16" s="872"/>
      <c r="J16" s="872"/>
      <c r="K16" s="873"/>
    </row>
    <row r="17" spans="1:11" ht="15" customHeight="1">
      <c r="A17" s="868"/>
      <c r="B17" s="869"/>
      <c r="C17" s="348" t="s">
        <v>174</v>
      </c>
      <c r="D17" s="869"/>
      <c r="E17" s="870"/>
      <c r="F17" s="871"/>
      <c r="G17" s="872"/>
      <c r="H17" s="873"/>
      <c r="I17" s="872"/>
      <c r="J17" s="872"/>
      <c r="K17" s="873"/>
    </row>
    <row r="18" spans="1:11" ht="15" customHeight="1">
      <c r="A18" s="868"/>
      <c r="B18" s="869"/>
      <c r="C18" s="348" t="s">
        <v>174</v>
      </c>
      <c r="D18" s="869"/>
      <c r="E18" s="870"/>
      <c r="F18" s="871"/>
      <c r="G18" s="872"/>
      <c r="H18" s="873"/>
      <c r="I18" s="872"/>
      <c r="J18" s="872"/>
      <c r="K18" s="873"/>
    </row>
    <row r="19" spans="1:11" ht="15" customHeight="1">
      <c r="A19" s="868"/>
      <c r="B19" s="869"/>
      <c r="C19" s="348" t="s">
        <v>174</v>
      </c>
      <c r="D19" s="869"/>
      <c r="E19" s="870"/>
      <c r="F19" s="871"/>
      <c r="G19" s="872"/>
      <c r="H19" s="873"/>
      <c r="I19" s="872"/>
      <c r="J19" s="872"/>
      <c r="K19" s="873"/>
    </row>
    <row r="20" spans="1:11" ht="15" customHeight="1">
      <c r="A20" s="868"/>
      <c r="B20" s="869"/>
      <c r="C20" s="348" t="s">
        <v>174</v>
      </c>
      <c r="D20" s="869"/>
      <c r="E20" s="870"/>
      <c r="F20" s="871"/>
      <c r="G20" s="872"/>
      <c r="H20" s="873"/>
      <c r="I20" s="872"/>
      <c r="J20" s="872"/>
      <c r="K20" s="873"/>
    </row>
    <row r="21" spans="1:11" ht="15" customHeight="1">
      <c r="A21" s="868"/>
      <c r="B21" s="869"/>
      <c r="C21" s="348" t="s">
        <v>174</v>
      </c>
      <c r="D21" s="869"/>
      <c r="E21" s="870"/>
      <c r="F21" s="871"/>
      <c r="G21" s="872"/>
      <c r="H21" s="873"/>
      <c r="I21" s="872"/>
      <c r="J21" s="872"/>
      <c r="K21" s="873"/>
    </row>
    <row r="22" spans="1:11" ht="15" customHeight="1">
      <c r="A22" s="868"/>
      <c r="B22" s="869"/>
      <c r="C22" s="348" t="s">
        <v>174</v>
      </c>
      <c r="D22" s="869"/>
      <c r="E22" s="870"/>
      <c r="F22" s="871"/>
      <c r="G22" s="872"/>
      <c r="H22" s="873"/>
      <c r="I22" s="872"/>
      <c r="J22" s="872"/>
      <c r="K22" s="873"/>
    </row>
    <row r="23" spans="1:11" ht="15" customHeight="1">
      <c r="A23" s="868"/>
      <c r="B23" s="869"/>
      <c r="C23" s="348" t="s">
        <v>174</v>
      </c>
      <c r="D23" s="869"/>
      <c r="E23" s="870"/>
      <c r="F23" s="871"/>
      <c r="G23" s="872"/>
      <c r="H23" s="873"/>
      <c r="I23" s="872"/>
      <c r="J23" s="872"/>
      <c r="K23" s="873"/>
    </row>
    <row r="24" spans="1:11" ht="15" customHeight="1">
      <c r="A24" s="868"/>
      <c r="B24" s="869"/>
      <c r="C24" s="348" t="s">
        <v>174</v>
      </c>
      <c r="D24" s="869"/>
      <c r="E24" s="870"/>
      <c r="F24" s="871"/>
      <c r="G24" s="872"/>
      <c r="H24" s="873"/>
      <c r="I24" s="872"/>
      <c r="J24" s="872"/>
      <c r="K24" s="873"/>
    </row>
    <row r="25" spans="1:11" ht="15" customHeight="1">
      <c r="A25" s="868"/>
      <c r="B25" s="869"/>
      <c r="C25" s="348" t="s">
        <v>174</v>
      </c>
      <c r="D25" s="869"/>
      <c r="E25" s="870"/>
      <c r="F25" s="871"/>
      <c r="G25" s="872"/>
      <c r="H25" s="873"/>
      <c r="I25" s="872"/>
      <c r="J25" s="872"/>
      <c r="K25" s="873"/>
    </row>
    <row r="26" spans="1:11" ht="15" customHeight="1">
      <c r="A26" s="874"/>
      <c r="B26" s="875"/>
      <c r="C26" s="362" t="s">
        <v>174</v>
      </c>
      <c r="D26" s="875"/>
      <c r="E26" s="876"/>
      <c r="F26" s="920"/>
      <c r="G26" s="921"/>
      <c r="H26" s="922"/>
      <c r="I26" s="920"/>
      <c r="J26" s="921"/>
      <c r="K26" s="922"/>
    </row>
    <row r="27" spans="1:11" ht="15" customHeight="1">
      <c r="A27" s="917" t="s">
        <v>175</v>
      </c>
      <c r="B27" s="918"/>
      <c r="C27" s="918"/>
      <c r="D27" s="918"/>
      <c r="E27" s="918"/>
      <c r="F27" s="918"/>
      <c r="G27" s="918"/>
      <c r="H27" s="918"/>
      <c r="I27" s="918"/>
      <c r="J27" s="918"/>
      <c r="K27" s="919"/>
    </row>
    <row r="28" spans="1:11" ht="15" customHeight="1">
      <c r="A28" s="917" t="s">
        <v>176</v>
      </c>
      <c r="B28" s="918"/>
      <c r="C28" s="918"/>
      <c r="D28" s="918"/>
      <c r="E28" s="918"/>
      <c r="F28" s="918"/>
      <c r="G28" s="918"/>
      <c r="H28" s="919"/>
      <c r="I28" s="917" t="s">
        <v>177</v>
      </c>
      <c r="J28" s="918"/>
      <c r="K28" s="919"/>
    </row>
    <row r="29" spans="1:11" ht="15" customHeight="1">
      <c r="A29" s="923"/>
      <c r="B29" s="924"/>
      <c r="C29" s="924"/>
      <c r="D29" s="924"/>
      <c r="E29" s="924"/>
      <c r="F29" s="924"/>
      <c r="G29" s="924"/>
      <c r="H29" s="925"/>
      <c r="I29" s="926"/>
      <c r="J29" s="927"/>
      <c r="K29" s="928"/>
    </row>
    <row r="30" spans="1:11" ht="15" customHeight="1">
      <c r="A30" s="929"/>
      <c r="B30" s="854"/>
      <c r="C30" s="854"/>
      <c r="D30" s="854"/>
      <c r="E30" s="854"/>
      <c r="F30" s="854"/>
      <c r="G30" s="854"/>
      <c r="H30" s="931"/>
      <c r="I30" s="932"/>
      <c r="J30" s="857"/>
      <c r="K30" s="934"/>
    </row>
    <row r="31" spans="1:11" ht="15" customHeight="1">
      <c r="A31" s="929"/>
      <c r="B31" s="854"/>
      <c r="C31" s="854"/>
      <c r="D31" s="854"/>
      <c r="E31" s="854"/>
      <c r="F31" s="854"/>
      <c r="G31" s="854"/>
      <c r="H31" s="931"/>
      <c r="I31" s="932"/>
      <c r="J31" s="857"/>
      <c r="K31" s="934"/>
    </row>
    <row r="32" spans="1:11" ht="15" customHeight="1">
      <c r="A32" s="929"/>
      <c r="B32" s="854"/>
      <c r="C32" s="854"/>
      <c r="D32" s="854"/>
      <c r="E32" s="854"/>
      <c r="F32" s="854"/>
      <c r="G32" s="854"/>
      <c r="H32" s="931"/>
      <c r="I32" s="932"/>
      <c r="J32" s="857"/>
      <c r="K32" s="934"/>
    </row>
    <row r="33" spans="1:11" ht="15" customHeight="1">
      <c r="A33" s="929"/>
      <c r="B33" s="854"/>
      <c r="C33" s="854"/>
      <c r="D33" s="854"/>
      <c r="E33" s="854"/>
      <c r="F33" s="854"/>
      <c r="G33" s="854"/>
      <c r="H33" s="931"/>
      <c r="I33" s="932"/>
      <c r="J33" s="857"/>
      <c r="K33" s="934"/>
    </row>
    <row r="34" spans="1:11" ht="15" customHeight="1">
      <c r="A34" s="929"/>
      <c r="B34" s="854"/>
      <c r="C34" s="854"/>
      <c r="D34" s="854"/>
      <c r="E34" s="854"/>
      <c r="F34" s="854"/>
      <c r="G34" s="854"/>
      <c r="H34" s="931"/>
      <c r="I34" s="932"/>
      <c r="J34" s="857"/>
      <c r="K34" s="934"/>
    </row>
    <row r="35" spans="1:11" ht="15" customHeight="1">
      <c r="A35" s="920"/>
      <c r="B35" s="921"/>
      <c r="C35" s="921"/>
      <c r="D35" s="921"/>
      <c r="E35" s="921"/>
      <c r="F35" s="921"/>
      <c r="G35" s="921"/>
      <c r="H35" s="922"/>
      <c r="I35" s="935"/>
      <c r="J35" s="936"/>
      <c r="K35" s="937"/>
    </row>
    <row r="36" spans="1:11" ht="15" customHeight="1">
      <c r="A36" s="363" t="s">
        <v>178</v>
      </c>
      <c r="B36" s="175"/>
      <c r="C36" s="175"/>
      <c r="D36" s="175"/>
      <c r="E36" s="175"/>
      <c r="F36" s="175"/>
      <c r="G36" s="175"/>
      <c r="H36" s="175"/>
      <c r="I36" s="175"/>
      <c r="J36" s="175"/>
      <c r="K36" s="176"/>
    </row>
    <row r="37" spans="1:11" ht="15" customHeight="1">
      <c r="A37" s="180"/>
      <c r="B37" s="353"/>
      <c r="C37" s="353"/>
      <c r="D37" s="353"/>
      <c r="E37" s="353"/>
      <c r="F37" s="353"/>
      <c r="G37" s="353"/>
      <c r="H37" s="353"/>
      <c r="I37" s="353"/>
      <c r="J37" s="353"/>
      <c r="K37" s="181"/>
    </row>
    <row r="38" spans="1:11" ht="15" customHeight="1">
      <c r="A38" s="180"/>
      <c r="B38" s="353"/>
      <c r="C38" s="353"/>
      <c r="D38" s="353"/>
      <c r="E38" s="353"/>
      <c r="F38" s="353"/>
      <c r="G38" s="353"/>
      <c r="H38" s="353"/>
      <c r="I38" s="353"/>
      <c r="J38" s="353"/>
      <c r="K38" s="181"/>
    </row>
    <row r="39" spans="1:11" ht="15" customHeight="1">
      <c r="A39" s="180"/>
      <c r="B39" s="353"/>
      <c r="C39" s="353"/>
      <c r="D39" s="353"/>
      <c r="E39" s="353"/>
      <c r="F39" s="353"/>
      <c r="G39" s="353"/>
      <c r="H39" s="353"/>
      <c r="I39" s="353"/>
      <c r="J39" s="353"/>
      <c r="K39" s="181"/>
    </row>
    <row r="40" spans="1:11" ht="15" customHeight="1">
      <c r="A40" s="180"/>
      <c r="B40" s="353"/>
      <c r="C40" s="353"/>
      <c r="D40" s="353"/>
      <c r="E40" s="353"/>
      <c r="F40" s="353"/>
      <c r="G40" s="353"/>
      <c r="H40" s="353"/>
      <c r="I40" s="353"/>
      <c r="J40" s="353"/>
      <c r="K40" s="181"/>
    </row>
    <row r="41" spans="1:11" ht="15" customHeight="1">
      <c r="A41" s="364"/>
      <c r="B41" s="365"/>
      <c r="C41" s="365"/>
      <c r="D41" s="365"/>
      <c r="E41" s="365"/>
      <c r="F41" s="365"/>
      <c r="G41" s="365"/>
      <c r="H41" s="365"/>
      <c r="I41" s="365"/>
      <c r="J41" s="365"/>
      <c r="K41" s="366"/>
    </row>
    <row r="42" spans="1:11">
      <c r="A42" s="359" t="s">
        <v>179</v>
      </c>
      <c r="B42" s="97"/>
      <c r="C42" s="97"/>
      <c r="D42" s="97"/>
      <c r="E42" s="97"/>
      <c r="F42" s="97"/>
      <c r="G42" s="97"/>
      <c r="H42" s="97"/>
      <c r="I42" s="97"/>
      <c r="J42" s="97"/>
      <c r="K42" s="97"/>
    </row>
    <row r="43" spans="1:11">
      <c r="A43" s="359" t="s">
        <v>180</v>
      </c>
      <c r="B43" s="97"/>
      <c r="C43" s="97"/>
      <c r="D43" s="97"/>
      <c r="E43" s="97"/>
      <c r="F43" s="97"/>
      <c r="G43" s="97"/>
      <c r="H43" s="97"/>
      <c r="I43" s="97"/>
      <c r="J43" s="97"/>
      <c r="K43" s="97"/>
    </row>
    <row r="44" spans="1:11">
      <c r="A44" s="359"/>
      <c r="B44" s="97"/>
      <c r="C44" s="97"/>
      <c r="D44" s="97"/>
      <c r="E44" s="97"/>
      <c r="F44" s="97"/>
      <c r="G44" s="97"/>
      <c r="H44" s="97"/>
      <c r="I44" s="97"/>
      <c r="J44" s="97"/>
      <c r="K44" s="97"/>
    </row>
    <row r="45" spans="1:11">
      <c r="B45" s="97"/>
      <c r="C45" s="97"/>
      <c r="D45" s="97"/>
      <c r="E45" s="97"/>
      <c r="F45" s="97"/>
      <c r="G45" s="97"/>
      <c r="H45" s="97"/>
      <c r="I45" s="97"/>
      <c r="J45" s="97"/>
      <c r="K45" s="97"/>
    </row>
    <row r="46" spans="1:11">
      <c r="A46" s="359"/>
      <c r="B46" s="97"/>
      <c r="C46" s="97"/>
      <c r="D46" s="97"/>
      <c r="E46" s="97"/>
      <c r="F46" s="97"/>
      <c r="G46" s="97"/>
      <c r="H46" s="97"/>
      <c r="I46" s="97"/>
      <c r="J46" s="97"/>
      <c r="K46" s="97"/>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10" customWidth="1"/>
    <col min="2" max="4" width="3.625" style="110" customWidth="1"/>
    <col min="5" max="5" width="8.625" style="110" customWidth="1"/>
    <col min="6" max="11" width="9.625" style="110" customWidth="1"/>
    <col min="12" max="16384" width="9" style="110"/>
  </cols>
  <sheetData>
    <row r="1" spans="1:14" ht="18.75" customHeight="1">
      <c r="A1" s="99" t="s">
        <v>315</v>
      </c>
      <c r="B1" s="97"/>
      <c r="C1" s="97"/>
      <c r="D1" s="97"/>
      <c r="E1" s="97"/>
      <c r="F1" s="97"/>
      <c r="G1" s="97"/>
      <c r="H1" s="97"/>
      <c r="I1" s="97"/>
      <c r="J1" s="97"/>
      <c r="K1" s="97"/>
      <c r="L1" s="895" t="s">
        <v>150</v>
      </c>
      <c r="M1" s="895"/>
    </row>
    <row r="2" spans="1:14" ht="17.25">
      <c r="A2" s="99"/>
      <c r="B2" s="97"/>
      <c r="C2" s="97"/>
      <c r="D2" s="97"/>
      <c r="E2" s="896" t="s">
        <v>464</v>
      </c>
      <c r="F2" s="896"/>
      <c r="G2" s="896"/>
      <c r="H2" s="896"/>
      <c r="I2" s="896"/>
      <c r="J2" s="97"/>
      <c r="K2" s="97"/>
    </row>
    <row r="3" spans="1:14">
      <c r="A3" s="97"/>
      <c r="B3" s="97"/>
      <c r="C3" s="97"/>
      <c r="D3" s="97"/>
      <c r="E3" s="97"/>
      <c r="F3" s="97"/>
      <c r="G3" s="97"/>
      <c r="H3" s="97"/>
      <c r="I3" s="97"/>
      <c r="J3" s="97"/>
      <c r="K3" s="97"/>
    </row>
    <row r="4" spans="1:14" ht="15" customHeight="1">
      <c r="A4" s="909" t="s">
        <v>166</v>
      </c>
      <c r="B4" s="910"/>
      <c r="C4" s="910"/>
      <c r="D4" s="911"/>
      <c r="E4" s="912" t="str">
        <f>IF(基本情報入力シート!$D$23="","",基本情報入力シート!$D$23)</f>
        <v/>
      </c>
      <c r="F4" s="913"/>
      <c r="G4" s="913"/>
      <c r="H4" s="913"/>
      <c r="I4" s="913"/>
      <c r="J4" s="913"/>
      <c r="K4" s="914"/>
    </row>
    <row r="5" spans="1:14" ht="15" customHeight="1">
      <c r="A5" s="284" t="s">
        <v>24</v>
      </c>
      <c r="B5" s="903" t="str">
        <f>IF(付表!$D$83="","",付表!$D$83)</f>
        <v/>
      </c>
      <c r="C5" s="903"/>
      <c r="D5" s="903"/>
      <c r="E5" s="903"/>
      <c r="F5" s="903"/>
      <c r="G5" s="903"/>
      <c r="H5" s="889" t="s">
        <v>167</v>
      </c>
      <c r="I5" s="905"/>
      <c r="J5" s="906"/>
      <c r="K5" s="907"/>
    </row>
    <row r="6" spans="1:14" ht="15" customHeight="1">
      <c r="A6" s="915" t="s">
        <v>168</v>
      </c>
      <c r="B6" s="908" t="str">
        <f>IF(付表!$D$84="","",付表!$D$84)</f>
        <v/>
      </c>
      <c r="C6" s="908"/>
      <c r="D6" s="908"/>
      <c r="E6" s="908"/>
      <c r="F6" s="908"/>
      <c r="G6" s="908"/>
      <c r="H6" s="904"/>
      <c r="I6" s="905"/>
      <c r="J6" s="906"/>
      <c r="K6" s="907"/>
    </row>
    <row r="7" spans="1:14" ht="15" customHeight="1">
      <c r="A7" s="916"/>
      <c r="B7" s="908"/>
      <c r="C7" s="908"/>
      <c r="D7" s="908"/>
      <c r="E7" s="908"/>
      <c r="F7" s="908"/>
      <c r="G7" s="908"/>
      <c r="H7" s="890"/>
      <c r="I7" s="905"/>
      <c r="J7" s="906"/>
      <c r="K7" s="907"/>
      <c r="L7" s="360"/>
    </row>
    <row r="8" spans="1:14" ht="15" customHeight="1">
      <c r="A8" s="915" t="s">
        <v>169</v>
      </c>
      <c r="B8" s="68" t="s">
        <v>163</v>
      </c>
      <c r="C8" s="69"/>
      <c r="D8" s="69"/>
      <c r="E8" s="891" t="str">
        <f>IF(付表!$P$83="","",付表!$P$83)</f>
        <v/>
      </c>
      <c r="F8" s="891"/>
      <c r="G8" s="69" t="s">
        <v>164</v>
      </c>
      <c r="H8" s="71"/>
      <c r="I8" s="69"/>
      <c r="J8" s="69"/>
      <c r="K8" s="70"/>
      <c r="L8" s="223"/>
      <c r="M8" s="74"/>
      <c r="N8" s="74"/>
    </row>
    <row r="9" spans="1:14" ht="15" customHeight="1">
      <c r="A9" s="916"/>
      <c r="B9" s="892" t="str">
        <f>IF(付表!$M$84="","",付表!$M$84)</f>
        <v/>
      </c>
      <c r="C9" s="893"/>
      <c r="D9" s="893"/>
      <c r="E9" s="893"/>
      <c r="F9" s="893"/>
      <c r="G9" s="893"/>
      <c r="H9" s="893"/>
      <c r="I9" s="893"/>
      <c r="J9" s="893"/>
      <c r="K9" s="894"/>
    </row>
    <row r="10" spans="1:14" ht="15" customHeight="1">
      <c r="A10" s="917" t="s">
        <v>170</v>
      </c>
      <c r="B10" s="918"/>
      <c r="C10" s="918"/>
      <c r="D10" s="918"/>
      <c r="E10" s="918"/>
      <c r="F10" s="918"/>
      <c r="G10" s="918"/>
      <c r="H10" s="918"/>
      <c r="I10" s="918"/>
      <c r="J10" s="918"/>
      <c r="K10" s="919"/>
    </row>
    <row r="11" spans="1:14" ht="15" customHeight="1">
      <c r="A11" s="917" t="s">
        <v>171</v>
      </c>
      <c r="B11" s="918"/>
      <c r="C11" s="918"/>
      <c r="D11" s="918"/>
      <c r="E11" s="919"/>
      <c r="F11" s="917" t="s">
        <v>172</v>
      </c>
      <c r="G11" s="918"/>
      <c r="H11" s="919"/>
      <c r="I11" s="918" t="s">
        <v>173</v>
      </c>
      <c r="J11" s="918"/>
      <c r="K11" s="919"/>
    </row>
    <row r="12" spans="1:14" ht="15" customHeight="1">
      <c r="A12" s="880"/>
      <c r="B12" s="881"/>
      <c r="C12" s="345" t="s">
        <v>467</v>
      </c>
      <c r="D12" s="881"/>
      <c r="E12" s="882"/>
      <c r="F12" s="883"/>
      <c r="G12" s="884"/>
      <c r="H12" s="885"/>
      <c r="I12" s="884"/>
      <c r="J12" s="884"/>
      <c r="K12" s="885"/>
    </row>
    <row r="13" spans="1:14" ht="15" customHeight="1">
      <c r="A13" s="868"/>
      <c r="B13" s="869"/>
      <c r="C13" s="346" t="s">
        <v>174</v>
      </c>
      <c r="D13" s="869"/>
      <c r="E13" s="870"/>
      <c r="F13" s="886"/>
      <c r="G13" s="887"/>
      <c r="H13" s="888"/>
      <c r="I13" s="887"/>
      <c r="J13" s="887"/>
      <c r="K13" s="888"/>
      <c r="N13" s="361"/>
    </row>
    <row r="14" spans="1:14" ht="15" customHeight="1">
      <c r="A14" s="868"/>
      <c r="B14" s="869"/>
      <c r="C14" s="347" t="s">
        <v>174</v>
      </c>
      <c r="D14" s="869"/>
      <c r="E14" s="870"/>
      <c r="F14" s="877"/>
      <c r="G14" s="878"/>
      <c r="H14" s="879"/>
      <c r="I14" s="878"/>
      <c r="J14" s="878"/>
      <c r="K14" s="879"/>
    </row>
    <row r="15" spans="1:14" ht="15" customHeight="1">
      <c r="A15" s="868"/>
      <c r="B15" s="869"/>
      <c r="C15" s="348" t="s">
        <v>174</v>
      </c>
      <c r="D15" s="869"/>
      <c r="E15" s="870"/>
      <c r="F15" s="871"/>
      <c r="G15" s="872"/>
      <c r="H15" s="873"/>
      <c r="I15" s="872"/>
      <c r="J15" s="872"/>
      <c r="K15" s="873"/>
    </row>
    <row r="16" spans="1:14" ht="15" customHeight="1">
      <c r="A16" s="868"/>
      <c r="B16" s="869"/>
      <c r="C16" s="348" t="s">
        <v>174</v>
      </c>
      <c r="D16" s="869"/>
      <c r="E16" s="870"/>
      <c r="F16" s="871"/>
      <c r="G16" s="872"/>
      <c r="H16" s="873"/>
      <c r="I16" s="872"/>
      <c r="J16" s="872"/>
      <c r="K16" s="873"/>
    </row>
    <row r="17" spans="1:11" ht="15" customHeight="1">
      <c r="A17" s="868"/>
      <c r="B17" s="869"/>
      <c r="C17" s="348" t="s">
        <v>174</v>
      </c>
      <c r="D17" s="869"/>
      <c r="E17" s="870"/>
      <c r="F17" s="871"/>
      <c r="G17" s="872"/>
      <c r="H17" s="873"/>
      <c r="I17" s="872"/>
      <c r="J17" s="872"/>
      <c r="K17" s="873"/>
    </row>
    <row r="18" spans="1:11" ht="15" customHeight="1">
      <c r="A18" s="868"/>
      <c r="B18" s="869"/>
      <c r="C18" s="348" t="s">
        <v>174</v>
      </c>
      <c r="D18" s="869"/>
      <c r="E18" s="870"/>
      <c r="F18" s="871"/>
      <c r="G18" s="872"/>
      <c r="H18" s="873"/>
      <c r="I18" s="872"/>
      <c r="J18" s="872"/>
      <c r="K18" s="873"/>
    </row>
    <row r="19" spans="1:11" ht="15" customHeight="1">
      <c r="A19" s="868"/>
      <c r="B19" s="869"/>
      <c r="C19" s="348" t="s">
        <v>174</v>
      </c>
      <c r="D19" s="869"/>
      <c r="E19" s="870"/>
      <c r="F19" s="871"/>
      <c r="G19" s="872"/>
      <c r="H19" s="873"/>
      <c r="I19" s="872"/>
      <c r="J19" s="872"/>
      <c r="K19" s="873"/>
    </row>
    <row r="20" spans="1:11" ht="15" customHeight="1">
      <c r="A20" s="868"/>
      <c r="B20" s="869"/>
      <c r="C20" s="348" t="s">
        <v>174</v>
      </c>
      <c r="D20" s="869"/>
      <c r="E20" s="870"/>
      <c r="F20" s="871"/>
      <c r="G20" s="872"/>
      <c r="H20" s="873"/>
      <c r="I20" s="872"/>
      <c r="J20" s="872"/>
      <c r="K20" s="873"/>
    </row>
    <row r="21" spans="1:11" ht="15" customHeight="1">
      <c r="A21" s="868"/>
      <c r="B21" s="869"/>
      <c r="C21" s="348" t="s">
        <v>174</v>
      </c>
      <c r="D21" s="869"/>
      <c r="E21" s="870"/>
      <c r="F21" s="871"/>
      <c r="G21" s="872"/>
      <c r="H21" s="873"/>
      <c r="I21" s="872"/>
      <c r="J21" s="872"/>
      <c r="K21" s="873"/>
    </row>
    <row r="22" spans="1:11" ht="15" customHeight="1">
      <c r="A22" s="868"/>
      <c r="B22" s="869"/>
      <c r="C22" s="348" t="s">
        <v>174</v>
      </c>
      <c r="D22" s="869"/>
      <c r="E22" s="870"/>
      <c r="F22" s="871"/>
      <c r="G22" s="872"/>
      <c r="H22" s="873"/>
      <c r="I22" s="872"/>
      <c r="J22" s="872"/>
      <c r="K22" s="873"/>
    </row>
    <row r="23" spans="1:11" ht="15" customHeight="1">
      <c r="A23" s="868"/>
      <c r="B23" s="869"/>
      <c r="C23" s="348" t="s">
        <v>174</v>
      </c>
      <c r="D23" s="869"/>
      <c r="E23" s="870"/>
      <c r="F23" s="871"/>
      <c r="G23" s="872"/>
      <c r="H23" s="873"/>
      <c r="I23" s="872"/>
      <c r="J23" s="872"/>
      <c r="K23" s="873"/>
    </row>
    <row r="24" spans="1:11" ht="15" customHeight="1">
      <c r="A24" s="868"/>
      <c r="B24" s="869"/>
      <c r="C24" s="348" t="s">
        <v>174</v>
      </c>
      <c r="D24" s="869"/>
      <c r="E24" s="870"/>
      <c r="F24" s="871"/>
      <c r="G24" s="872"/>
      <c r="H24" s="873"/>
      <c r="I24" s="872"/>
      <c r="J24" s="872"/>
      <c r="K24" s="873"/>
    </row>
    <row r="25" spans="1:11" ht="15" customHeight="1">
      <c r="A25" s="868"/>
      <c r="B25" s="869"/>
      <c r="C25" s="348" t="s">
        <v>174</v>
      </c>
      <c r="D25" s="869"/>
      <c r="E25" s="870"/>
      <c r="F25" s="871"/>
      <c r="G25" s="872"/>
      <c r="H25" s="873"/>
      <c r="I25" s="872"/>
      <c r="J25" s="872"/>
      <c r="K25" s="873"/>
    </row>
    <row r="26" spans="1:11" ht="15" customHeight="1">
      <c r="A26" s="874"/>
      <c r="B26" s="875"/>
      <c r="C26" s="362" t="s">
        <v>174</v>
      </c>
      <c r="D26" s="875"/>
      <c r="E26" s="876"/>
      <c r="F26" s="920"/>
      <c r="G26" s="921"/>
      <c r="H26" s="922"/>
      <c r="I26" s="920"/>
      <c r="J26" s="921"/>
      <c r="K26" s="922"/>
    </row>
    <row r="27" spans="1:11" ht="15" customHeight="1">
      <c r="A27" s="917" t="s">
        <v>175</v>
      </c>
      <c r="B27" s="918"/>
      <c r="C27" s="918"/>
      <c r="D27" s="918"/>
      <c r="E27" s="918"/>
      <c r="F27" s="918"/>
      <c r="G27" s="918"/>
      <c r="H27" s="918"/>
      <c r="I27" s="918"/>
      <c r="J27" s="918"/>
      <c r="K27" s="919"/>
    </row>
    <row r="28" spans="1:11" ht="15" customHeight="1">
      <c r="A28" s="917" t="s">
        <v>176</v>
      </c>
      <c r="B28" s="918"/>
      <c r="C28" s="918"/>
      <c r="D28" s="918"/>
      <c r="E28" s="918"/>
      <c r="F28" s="918"/>
      <c r="G28" s="918"/>
      <c r="H28" s="919"/>
      <c r="I28" s="917" t="s">
        <v>177</v>
      </c>
      <c r="J28" s="918"/>
      <c r="K28" s="919"/>
    </row>
    <row r="29" spans="1:11" ht="15" customHeight="1">
      <c r="A29" s="923"/>
      <c r="B29" s="924"/>
      <c r="C29" s="924"/>
      <c r="D29" s="924"/>
      <c r="E29" s="924"/>
      <c r="F29" s="924"/>
      <c r="G29" s="924"/>
      <c r="H29" s="925"/>
      <c r="I29" s="926"/>
      <c r="J29" s="927"/>
      <c r="K29" s="928"/>
    </row>
    <row r="30" spans="1:11" ht="15" customHeight="1">
      <c r="A30" s="929"/>
      <c r="B30" s="854"/>
      <c r="C30" s="854"/>
      <c r="D30" s="854"/>
      <c r="E30" s="854"/>
      <c r="F30" s="854"/>
      <c r="G30" s="854"/>
      <c r="H30" s="931"/>
      <c r="I30" s="932"/>
      <c r="J30" s="857"/>
      <c r="K30" s="934"/>
    </row>
    <row r="31" spans="1:11" ht="15" customHeight="1">
      <c r="A31" s="929"/>
      <c r="B31" s="854"/>
      <c r="C31" s="854"/>
      <c r="D31" s="854"/>
      <c r="E31" s="854"/>
      <c r="F31" s="854"/>
      <c r="G31" s="854"/>
      <c r="H31" s="931"/>
      <c r="I31" s="932"/>
      <c r="J31" s="857"/>
      <c r="K31" s="934"/>
    </row>
    <row r="32" spans="1:11" ht="15" customHeight="1">
      <c r="A32" s="929"/>
      <c r="B32" s="854"/>
      <c r="C32" s="854"/>
      <c r="D32" s="854"/>
      <c r="E32" s="854"/>
      <c r="F32" s="854"/>
      <c r="G32" s="854"/>
      <c r="H32" s="931"/>
      <c r="I32" s="932"/>
      <c r="J32" s="857"/>
      <c r="K32" s="934"/>
    </row>
    <row r="33" spans="1:11" ht="15" customHeight="1">
      <c r="A33" s="929"/>
      <c r="B33" s="854"/>
      <c r="C33" s="854"/>
      <c r="D33" s="854"/>
      <c r="E33" s="854"/>
      <c r="F33" s="854"/>
      <c r="G33" s="854"/>
      <c r="H33" s="931"/>
      <c r="I33" s="932"/>
      <c r="J33" s="857"/>
      <c r="K33" s="934"/>
    </row>
    <row r="34" spans="1:11" ht="15" customHeight="1">
      <c r="A34" s="929"/>
      <c r="B34" s="854"/>
      <c r="C34" s="854"/>
      <c r="D34" s="854"/>
      <c r="E34" s="854"/>
      <c r="F34" s="854"/>
      <c r="G34" s="854"/>
      <c r="H34" s="931"/>
      <c r="I34" s="932"/>
      <c r="J34" s="857"/>
      <c r="K34" s="934"/>
    </row>
    <row r="35" spans="1:11" ht="15" customHeight="1">
      <c r="A35" s="920"/>
      <c r="B35" s="921"/>
      <c r="C35" s="921"/>
      <c r="D35" s="921"/>
      <c r="E35" s="921"/>
      <c r="F35" s="921"/>
      <c r="G35" s="921"/>
      <c r="H35" s="922"/>
      <c r="I35" s="935"/>
      <c r="J35" s="936"/>
      <c r="K35" s="937"/>
    </row>
    <row r="36" spans="1:11" ht="15" customHeight="1">
      <c r="A36" s="363" t="s">
        <v>178</v>
      </c>
      <c r="B36" s="175"/>
      <c r="C36" s="175"/>
      <c r="D36" s="175"/>
      <c r="E36" s="175"/>
      <c r="F36" s="175"/>
      <c r="G36" s="175"/>
      <c r="H36" s="175"/>
      <c r="I36" s="175"/>
      <c r="J36" s="175"/>
      <c r="K36" s="176"/>
    </row>
    <row r="37" spans="1:11" ht="15" customHeight="1">
      <c r="A37" s="180"/>
      <c r="B37" s="353"/>
      <c r="C37" s="353"/>
      <c r="D37" s="353"/>
      <c r="E37" s="353"/>
      <c r="F37" s="353"/>
      <c r="G37" s="353"/>
      <c r="H37" s="353"/>
      <c r="I37" s="353"/>
      <c r="J37" s="353"/>
      <c r="K37" s="181"/>
    </row>
    <row r="38" spans="1:11" ht="15" customHeight="1">
      <c r="A38" s="180"/>
      <c r="B38" s="353"/>
      <c r="C38" s="353"/>
      <c r="D38" s="353"/>
      <c r="E38" s="353"/>
      <c r="F38" s="353"/>
      <c r="G38" s="353"/>
      <c r="H38" s="353"/>
      <c r="I38" s="353"/>
      <c r="J38" s="353"/>
      <c r="K38" s="181"/>
    </row>
    <row r="39" spans="1:11" ht="15" customHeight="1">
      <c r="A39" s="180"/>
      <c r="B39" s="353"/>
      <c r="C39" s="353"/>
      <c r="D39" s="353"/>
      <c r="E39" s="353"/>
      <c r="F39" s="353"/>
      <c r="G39" s="353"/>
      <c r="H39" s="353"/>
      <c r="I39" s="353"/>
      <c r="J39" s="353"/>
      <c r="K39" s="181"/>
    </row>
    <row r="40" spans="1:11" ht="15" customHeight="1">
      <c r="A40" s="180"/>
      <c r="B40" s="353"/>
      <c r="C40" s="353"/>
      <c r="D40" s="353"/>
      <c r="E40" s="353"/>
      <c r="F40" s="353"/>
      <c r="G40" s="353"/>
      <c r="H40" s="353"/>
      <c r="I40" s="353"/>
      <c r="J40" s="353"/>
      <c r="K40" s="181"/>
    </row>
    <row r="41" spans="1:11" ht="15" customHeight="1">
      <c r="A41" s="364"/>
      <c r="B41" s="365"/>
      <c r="C41" s="365"/>
      <c r="D41" s="365"/>
      <c r="E41" s="365"/>
      <c r="F41" s="365"/>
      <c r="G41" s="365"/>
      <c r="H41" s="365"/>
      <c r="I41" s="365"/>
      <c r="J41" s="365"/>
      <c r="K41" s="366"/>
    </row>
    <row r="42" spans="1:11">
      <c r="A42" s="359" t="s">
        <v>179</v>
      </c>
      <c r="B42" s="97"/>
      <c r="C42" s="97"/>
      <c r="D42" s="97"/>
      <c r="E42" s="97"/>
      <c r="F42" s="97"/>
      <c r="G42" s="97"/>
      <c r="H42" s="97"/>
      <c r="I42" s="97"/>
      <c r="J42" s="97"/>
      <c r="K42" s="97"/>
    </row>
    <row r="43" spans="1:11">
      <c r="A43" s="359" t="s">
        <v>180</v>
      </c>
      <c r="B43" s="97"/>
      <c r="C43" s="97"/>
      <c r="D43" s="97"/>
      <c r="E43" s="97"/>
      <c r="F43" s="97"/>
      <c r="G43" s="97"/>
      <c r="H43" s="97"/>
      <c r="I43" s="97"/>
      <c r="J43" s="97"/>
      <c r="K43" s="97"/>
    </row>
    <row r="44" spans="1:11">
      <c r="A44" s="359"/>
      <c r="B44" s="97"/>
      <c r="C44" s="97"/>
      <c r="D44" s="97"/>
      <c r="E44" s="97"/>
      <c r="F44" s="97"/>
      <c r="G44" s="97"/>
      <c r="H44" s="97"/>
      <c r="I44" s="97"/>
      <c r="J44" s="97"/>
      <c r="K44" s="97"/>
    </row>
    <row r="45" spans="1:11">
      <c r="B45" s="97"/>
      <c r="C45" s="97"/>
      <c r="D45" s="97"/>
      <c r="E45" s="97"/>
      <c r="F45" s="97"/>
      <c r="G45" s="97"/>
      <c r="H45" s="97"/>
      <c r="I45" s="97"/>
      <c r="J45" s="97"/>
      <c r="K45" s="97"/>
    </row>
    <row r="46" spans="1:11">
      <c r="A46" s="359"/>
      <c r="B46" s="97"/>
      <c r="C46" s="97"/>
      <c r="D46" s="97"/>
      <c r="E46" s="97"/>
      <c r="F46" s="97"/>
      <c r="G46" s="97"/>
      <c r="H46" s="97"/>
      <c r="I46" s="97"/>
      <c r="J46" s="97"/>
      <c r="K46" s="97"/>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heetViews>
  <sheetFormatPr defaultColWidth="9" defaultRowHeight="13.5"/>
  <cols>
    <col min="1" max="1" width="8.625" style="110" customWidth="1"/>
    <col min="2" max="4" width="3.625" style="110" customWidth="1"/>
    <col min="5" max="5" width="8.625" style="110" customWidth="1"/>
    <col min="6" max="11" width="9.625" style="110" customWidth="1"/>
    <col min="12" max="16384" width="9" style="110"/>
  </cols>
  <sheetData>
    <row r="1" spans="1:14" ht="18.75" customHeight="1">
      <c r="A1" s="99" t="s">
        <v>315</v>
      </c>
      <c r="B1" s="97"/>
      <c r="C1" s="97"/>
      <c r="D1" s="97"/>
      <c r="E1" s="97"/>
      <c r="F1" s="97"/>
      <c r="G1" s="97"/>
      <c r="H1" s="97"/>
      <c r="I1" s="97"/>
      <c r="J1" s="97"/>
      <c r="K1" s="97"/>
      <c r="L1" s="895" t="s">
        <v>150</v>
      </c>
      <c r="M1" s="895"/>
    </row>
    <row r="2" spans="1:14" ht="17.25">
      <c r="A2" s="99"/>
      <c r="B2" s="97"/>
      <c r="C2" s="97"/>
      <c r="D2" s="97"/>
      <c r="E2" s="896" t="s">
        <v>464</v>
      </c>
      <c r="F2" s="896"/>
      <c r="G2" s="896"/>
      <c r="H2" s="896"/>
      <c r="I2" s="896"/>
      <c r="J2" s="97"/>
      <c r="K2" s="97"/>
    </row>
    <row r="3" spans="1:14">
      <c r="A3" s="97"/>
      <c r="B3" s="97"/>
      <c r="C3" s="97"/>
      <c r="D3" s="97"/>
      <c r="E3" s="97"/>
      <c r="F3" s="97"/>
      <c r="G3" s="97"/>
      <c r="H3" s="97"/>
      <c r="I3" s="97"/>
      <c r="J3" s="97"/>
      <c r="K3" s="97"/>
    </row>
    <row r="4" spans="1:14" ht="15" customHeight="1">
      <c r="A4" s="909" t="s">
        <v>166</v>
      </c>
      <c r="B4" s="910"/>
      <c r="C4" s="910"/>
      <c r="D4" s="911"/>
      <c r="E4" s="912" t="str">
        <f>IF(基本情報入力シート!$D$23="","",基本情報入力シート!$D$23)</f>
        <v/>
      </c>
      <c r="F4" s="913"/>
      <c r="G4" s="913"/>
      <c r="H4" s="913"/>
      <c r="I4" s="913"/>
      <c r="J4" s="913"/>
      <c r="K4" s="914"/>
    </row>
    <row r="5" spans="1:14" ht="15" customHeight="1">
      <c r="A5" s="284" t="s">
        <v>24</v>
      </c>
      <c r="B5" s="903" t="str">
        <f>IF(付表!$D$85="","",付表!$D$85)</f>
        <v/>
      </c>
      <c r="C5" s="903"/>
      <c r="D5" s="903"/>
      <c r="E5" s="903"/>
      <c r="F5" s="903"/>
      <c r="G5" s="903"/>
      <c r="H5" s="889" t="s">
        <v>167</v>
      </c>
      <c r="I5" s="905"/>
      <c r="J5" s="906"/>
      <c r="K5" s="907"/>
    </row>
    <row r="6" spans="1:14" ht="15" customHeight="1">
      <c r="A6" s="915" t="s">
        <v>168</v>
      </c>
      <c r="B6" s="908" t="str">
        <f>IF(付表!$D$86="","",付表!$D$86)</f>
        <v/>
      </c>
      <c r="C6" s="908"/>
      <c r="D6" s="908"/>
      <c r="E6" s="908"/>
      <c r="F6" s="908"/>
      <c r="G6" s="908"/>
      <c r="H6" s="904"/>
      <c r="I6" s="905"/>
      <c r="J6" s="906"/>
      <c r="K6" s="907"/>
    </row>
    <row r="7" spans="1:14" ht="15" customHeight="1">
      <c r="A7" s="916"/>
      <c r="B7" s="908"/>
      <c r="C7" s="908"/>
      <c r="D7" s="908"/>
      <c r="E7" s="908"/>
      <c r="F7" s="908"/>
      <c r="G7" s="908"/>
      <c r="H7" s="890"/>
      <c r="I7" s="905"/>
      <c r="J7" s="906"/>
      <c r="K7" s="907"/>
      <c r="L7" s="360"/>
    </row>
    <row r="8" spans="1:14" ht="15" customHeight="1">
      <c r="A8" s="915" t="s">
        <v>169</v>
      </c>
      <c r="B8" s="68" t="s">
        <v>163</v>
      </c>
      <c r="C8" s="69"/>
      <c r="D8" s="69"/>
      <c r="E8" s="891" t="str">
        <f>IF(付表!$P$85="","",付表!$P$85)</f>
        <v/>
      </c>
      <c r="F8" s="891"/>
      <c r="G8" s="69" t="s">
        <v>164</v>
      </c>
      <c r="H8" s="71"/>
      <c r="I8" s="69"/>
      <c r="J8" s="69"/>
      <c r="K8" s="70"/>
      <c r="L8" s="223"/>
      <c r="M8" s="74"/>
      <c r="N8" s="74"/>
    </row>
    <row r="9" spans="1:14" ht="15" customHeight="1">
      <c r="A9" s="916"/>
      <c r="B9" s="892" t="str">
        <f>IF(付表!$M$86="","",付表!$M$86)</f>
        <v/>
      </c>
      <c r="C9" s="893"/>
      <c r="D9" s="893"/>
      <c r="E9" s="893"/>
      <c r="F9" s="893"/>
      <c r="G9" s="893"/>
      <c r="H9" s="893"/>
      <c r="I9" s="893"/>
      <c r="J9" s="893"/>
      <c r="K9" s="894"/>
    </row>
    <row r="10" spans="1:14" ht="15" customHeight="1">
      <c r="A10" s="917" t="s">
        <v>170</v>
      </c>
      <c r="B10" s="918"/>
      <c r="C10" s="918"/>
      <c r="D10" s="918"/>
      <c r="E10" s="918"/>
      <c r="F10" s="918"/>
      <c r="G10" s="918"/>
      <c r="H10" s="918"/>
      <c r="I10" s="918"/>
      <c r="J10" s="918"/>
      <c r="K10" s="919"/>
    </row>
    <row r="11" spans="1:14" ht="15" customHeight="1">
      <c r="A11" s="917" t="s">
        <v>171</v>
      </c>
      <c r="B11" s="918"/>
      <c r="C11" s="918"/>
      <c r="D11" s="918"/>
      <c r="E11" s="919"/>
      <c r="F11" s="917" t="s">
        <v>172</v>
      </c>
      <c r="G11" s="918"/>
      <c r="H11" s="919"/>
      <c r="I11" s="918" t="s">
        <v>173</v>
      </c>
      <c r="J11" s="918"/>
      <c r="K11" s="919"/>
    </row>
    <row r="12" spans="1:14" ht="15" customHeight="1">
      <c r="A12" s="880"/>
      <c r="B12" s="881"/>
      <c r="C12" s="345" t="s">
        <v>312</v>
      </c>
      <c r="D12" s="881"/>
      <c r="E12" s="882"/>
      <c r="F12" s="883"/>
      <c r="G12" s="884"/>
      <c r="H12" s="885"/>
      <c r="I12" s="884"/>
      <c r="J12" s="884"/>
      <c r="K12" s="885"/>
    </row>
    <row r="13" spans="1:14" ht="15" customHeight="1">
      <c r="A13" s="868"/>
      <c r="B13" s="869"/>
      <c r="C13" s="346" t="s">
        <v>174</v>
      </c>
      <c r="D13" s="869"/>
      <c r="E13" s="870"/>
      <c r="F13" s="886"/>
      <c r="G13" s="887"/>
      <c r="H13" s="888"/>
      <c r="I13" s="887"/>
      <c r="J13" s="887"/>
      <c r="K13" s="888"/>
      <c r="N13" s="361"/>
    </row>
    <row r="14" spans="1:14" ht="15" customHeight="1">
      <c r="A14" s="868"/>
      <c r="B14" s="869"/>
      <c r="C14" s="347" t="s">
        <v>174</v>
      </c>
      <c r="D14" s="869"/>
      <c r="E14" s="870"/>
      <c r="F14" s="877"/>
      <c r="G14" s="878"/>
      <c r="H14" s="879"/>
      <c r="I14" s="878"/>
      <c r="J14" s="878"/>
      <c r="K14" s="879"/>
    </row>
    <row r="15" spans="1:14" ht="15" customHeight="1">
      <c r="A15" s="868"/>
      <c r="B15" s="869"/>
      <c r="C15" s="348" t="s">
        <v>174</v>
      </c>
      <c r="D15" s="869"/>
      <c r="E15" s="870"/>
      <c r="F15" s="871"/>
      <c r="G15" s="872"/>
      <c r="H15" s="873"/>
      <c r="I15" s="872"/>
      <c r="J15" s="872"/>
      <c r="K15" s="873"/>
    </row>
    <row r="16" spans="1:14" ht="15" customHeight="1">
      <c r="A16" s="868"/>
      <c r="B16" s="869"/>
      <c r="C16" s="348" t="s">
        <v>174</v>
      </c>
      <c r="D16" s="869"/>
      <c r="E16" s="870"/>
      <c r="F16" s="871"/>
      <c r="G16" s="872"/>
      <c r="H16" s="873"/>
      <c r="I16" s="872"/>
      <c r="J16" s="872"/>
      <c r="K16" s="873"/>
    </row>
    <row r="17" spans="1:11" ht="15" customHeight="1">
      <c r="A17" s="868"/>
      <c r="B17" s="869"/>
      <c r="C17" s="348" t="s">
        <v>174</v>
      </c>
      <c r="D17" s="869"/>
      <c r="E17" s="870"/>
      <c r="F17" s="871"/>
      <c r="G17" s="872"/>
      <c r="H17" s="873"/>
      <c r="I17" s="872"/>
      <c r="J17" s="872"/>
      <c r="K17" s="873"/>
    </row>
    <row r="18" spans="1:11" ht="15" customHeight="1">
      <c r="A18" s="868"/>
      <c r="B18" s="869"/>
      <c r="C18" s="348" t="s">
        <v>174</v>
      </c>
      <c r="D18" s="869"/>
      <c r="E18" s="870"/>
      <c r="F18" s="871"/>
      <c r="G18" s="872"/>
      <c r="H18" s="873"/>
      <c r="I18" s="872"/>
      <c r="J18" s="872"/>
      <c r="K18" s="873"/>
    </row>
    <row r="19" spans="1:11" ht="15" customHeight="1">
      <c r="A19" s="868"/>
      <c r="B19" s="869"/>
      <c r="C19" s="348" t="s">
        <v>174</v>
      </c>
      <c r="D19" s="869"/>
      <c r="E19" s="870"/>
      <c r="F19" s="871"/>
      <c r="G19" s="872"/>
      <c r="H19" s="873"/>
      <c r="I19" s="872"/>
      <c r="J19" s="872"/>
      <c r="K19" s="873"/>
    </row>
    <row r="20" spans="1:11" ht="15" customHeight="1">
      <c r="A20" s="868"/>
      <c r="B20" s="869"/>
      <c r="C20" s="348" t="s">
        <v>174</v>
      </c>
      <c r="D20" s="869"/>
      <c r="E20" s="870"/>
      <c r="F20" s="871"/>
      <c r="G20" s="872"/>
      <c r="H20" s="873"/>
      <c r="I20" s="872"/>
      <c r="J20" s="872"/>
      <c r="K20" s="873"/>
    </row>
    <row r="21" spans="1:11" ht="15" customHeight="1">
      <c r="A21" s="868"/>
      <c r="B21" s="869"/>
      <c r="C21" s="348" t="s">
        <v>174</v>
      </c>
      <c r="D21" s="869"/>
      <c r="E21" s="870"/>
      <c r="F21" s="871"/>
      <c r="G21" s="872"/>
      <c r="H21" s="873"/>
      <c r="I21" s="872"/>
      <c r="J21" s="872"/>
      <c r="K21" s="873"/>
    </row>
    <row r="22" spans="1:11" ht="15" customHeight="1">
      <c r="A22" s="868"/>
      <c r="B22" s="869"/>
      <c r="C22" s="348" t="s">
        <v>174</v>
      </c>
      <c r="D22" s="869"/>
      <c r="E22" s="870"/>
      <c r="F22" s="871"/>
      <c r="G22" s="872"/>
      <c r="H22" s="873"/>
      <c r="I22" s="872"/>
      <c r="J22" s="872"/>
      <c r="K22" s="873"/>
    </row>
    <row r="23" spans="1:11" ht="15" customHeight="1">
      <c r="A23" s="868"/>
      <c r="B23" s="869"/>
      <c r="C23" s="348" t="s">
        <v>174</v>
      </c>
      <c r="D23" s="869"/>
      <c r="E23" s="870"/>
      <c r="F23" s="871"/>
      <c r="G23" s="872"/>
      <c r="H23" s="873"/>
      <c r="I23" s="872"/>
      <c r="J23" s="872"/>
      <c r="K23" s="873"/>
    </row>
    <row r="24" spans="1:11" ht="15" customHeight="1">
      <c r="A24" s="868"/>
      <c r="B24" s="869"/>
      <c r="C24" s="348" t="s">
        <v>174</v>
      </c>
      <c r="D24" s="869"/>
      <c r="E24" s="870"/>
      <c r="F24" s="871"/>
      <c r="G24" s="872"/>
      <c r="H24" s="873"/>
      <c r="I24" s="872"/>
      <c r="J24" s="872"/>
      <c r="K24" s="873"/>
    </row>
    <row r="25" spans="1:11" ht="15" customHeight="1">
      <c r="A25" s="868"/>
      <c r="B25" s="869"/>
      <c r="C25" s="348" t="s">
        <v>174</v>
      </c>
      <c r="D25" s="869"/>
      <c r="E25" s="870"/>
      <c r="F25" s="871"/>
      <c r="G25" s="872"/>
      <c r="H25" s="873"/>
      <c r="I25" s="872"/>
      <c r="J25" s="872"/>
      <c r="K25" s="873"/>
    </row>
    <row r="26" spans="1:11" ht="15" customHeight="1">
      <c r="A26" s="874"/>
      <c r="B26" s="875"/>
      <c r="C26" s="362" t="s">
        <v>174</v>
      </c>
      <c r="D26" s="875"/>
      <c r="E26" s="876"/>
      <c r="F26" s="920"/>
      <c r="G26" s="921"/>
      <c r="H26" s="922"/>
      <c r="I26" s="920"/>
      <c r="J26" s="921"/>
      <c r="K26" s="922"/>
    </row>
    <row r="27" spans="1:11" ht="15" customHeight="1">
      <c r="A27" s="917" t="s">
        <v>175</v>
      </c>
      <c r="B27" s="918"/>
      <c r="C27" s="918"/>
      <c r="D27" s="918"/>
      <c r="E27" s="918"/>
      <c r="F27" s="918"/>
      <c r="G27" s="918"/>
      <c r="H27" s="918"/>
      <c r="I27" s="918"/>
      <c r="J27" s="918"/>
      <c r="K27" s="919"/>
    </row>
    <row r="28" spans="1:11" ht="15" customHeight="1">
      <c r="A28" s="917" t="s">
        <v>176</v>
      </c>
      <c r="B28" s="918"/>
      <c r="C28" s="918"/>
      <c r="D28" s="918"/>
      <c r="E28" s="918"/>
      <c r="F28" s="918"/>
      <c r="G28" s="918"/>
      <c r="H28" s="919"/>
      <c r="I28" s="917" t="s">
        <v>177</v>
      </c>
      <c r="J28" s="918"/>
      <c r="K28" s="919"/>
    </row>
    <row r="29" spans="1:11" ht="15" customHeight="1">
      <c r="A29" s="923"/>
      <c r="B29" s="924"/>
      <c r="C29" s="924"/>
      <c r="D29" s="924"/>
      <c r="E29" s="924"/>
      <c r="F29" s="924"/>
      <c r="G29" s="924"/>
      <c r="H29" s="925"/>
      <c r="I29" s="926"/>
      <c r="J29" s="927"/>
      <c r="K29" s="928"/>
    </row>
    <row r="30" spans="1:11" ht="15" customHeight="1">
      <c r="A30" s="929"/>
      <c r="B30" s="854"/>
      <c r="C30" s="854"/>
      <c r="D30" s="854"/>
      <c r="E30" s="854"/>
      <c r="F30" s="854"/>
      <c r="G30" s="854"/>
      <c r="H30" s="931"/>
      <c r="I30" s="932"/>
      <c r="J30" s="857"/>
      <c r="K30" s="934"/>
    </row>
    <row r="31" spans="1:11" ht="15" customHeight="1">
      <c r="A31" s="929"/>
      <c r="B31" s="854"/>
      <c r="C31" s="854"/>
      <c r="D31" s="854"/>
      <c r="E31" s="854"/>
      <c r="F31" s="854"/>
      <c r="G31" s="854"/>
      <c r="H31" s="931"/>
      <c r="I31" s="932"/>
      <c r="J31" s="857"/>
      <c r="K31" s="934"/>
    </row>
    <row r="32" spans="1:11" ht="15" customHeight="1">
      <c r="A32" s="929"/>
      <c r="B32" s="854"/>
      <c r="C32" s="854"/>
      <c r="D32" s="854"/>
      <c r="E32" s="854"/>
      <c r="F32" s="854"/>
      <c r="G32" s="854"/>
      <c r="H32" s="931"/>
      <c r="I32" s="932"/>
      <c r="J32" s="857"/>
      <c r="K32" s="934"/>
    </row>
    <row r="33" spans="1:11" ht="15" customHeight="1">
      <c r="A33" s="929"/>
      <c r="B33" s="854"/>
      <c r="C33" s="854"/>
      <c r="D33" s="854"/>
      <c r="E33" s="854"/>
      <c r="F33" s="854"/>
      <c r="G33" s="854"/>
      <c r="H33" s="931"/>
      <c r="I33" s="932"/>
      <c r="J33" s="857"/>
      <c r="K33" s="934"/>
    </row>
    <row r="34" spans="1:11" ht="15" customHeight="1">
      <c r="A34" s="929"/>
      <c r="B34" s="854"/>
      <c r="C34" s="854"/>
      <c r="D34" s="854"/>
      <c r="E34" s="854"/>
      <c r="F34" s="854"/>
      <c r="G34" s="854"/>
      <c r="H34" s="931"/>
      <c r="I34" s="932"/>
      <c r="J34" s="857"/>
      <c r="K34" s="934"/>
    </row>
    <row r="35" spans="1:11" ht="15" customHeight="1">
      <c r="A35" s="920"/>
      <c r="B35" s="921"/>
      <c r="C35" s="921"/>
      <c r="D35" s="921"/>
      <c r="E35" s="921"/>
      <c r="F35" s="921"/>
      <c r="G35" s="921"/>
      <c r="H35" s="922"/>
      <c r="I35" s="935"/>
      <c r="J35" s="936"/>
      <c r="K35" s="937"/>
    </row>
    <row r="36" spans="1:11" ht="15" customHeight="1">
      <c r="A36" s="363" t="s">
        <v>178</v>
      </c>
      <c r="B36" s="175"/>
      <c r="C36" s="175"/>
      <c r="D36" s="175"/>
      <c r="E36" s="175"/>
      <c r="F36" s="175"/>
      <c r="G36" s="175"/>
      <c r="H36" s="175"/>
      <c r="I36" s="175"/>
      <c r="J36" s="175"/>
      <c r="K36" s="176"/>
    </row>
    <row r="37" spans="1:11" ht="15" customHeight="1">
      <c r="A37" s="180"/>
      <c r="B37" s="353"/>
      <c r="C37" s="353"/>
      <c r="D37" s="353"/>
      <c r="E37" s="353"/>
      <c r="F37" s="353"/>
      <c r="G37" s="353"/>
      <c r="H37" s="353"/>
      <c r="I37" s="353"/>
      <c r="J37" s="353"/>
      <c r="K37" s="181"/>
    </row>
    <row r="38" spans="1:11" ht="15" customHeight="1">
      <c r="A38" s="180"/>
      <c r="B38" s="353"/>
      <c r="C38" s="353"/>
      <c r="D38" s="353"/>
      <c r="E38" s="353"/>
      <c r="F38" s="353"/>
      <c r="G38" s="353"/>
      <c r="H38" s="353"/>
      <c r="I38" s="353"/>
      <c r="J38" s="353"/>
      <c r="K38" s="181"/>
    </row>
    <row r="39" spans="1:11" ht="15" customHeight="1">
      <c r="A39" s="180"/>
      <c r="B39" s="353"/>
      <c r="C39" s="353"/>
      <c r="D39" s="353"/>
      <c r="E39" s="353"/>
      <c r="F39" s="353"/>
      <c r="G39" s="353"/>
      <c r="H39" s="353"/>
      <c r="I39" s="353"/>
      <c r="J39" s="353"/>
      <c r="K39" s="181"/>
    </row>
    <row r="40" spans="1:11" ht="15" customHeight="1">
      <c r="A40" s="180"/>
      <c r="B40" s="353"/>
      <c r="C40" s="353"/>
      <c r="D40" s="353"/>
      <c r="E40" s="353"/>
      <c r="F40" s="353"/>
      <c r="G40" s="353"/>
      <c r="H40" s="353"/>
      <c r="I40" s="353"/>
      <c r="J40" s="353"/>
      <c r="K40" s="181"/>
    </row>
    <row r="41" spans="1:11" ht="15" customHeight="1">
      <c r="A41" s="364"/>
      <c r="B41" s="365"/>
      <c r="C41" s="365"/>
      <c r="D41" s="365"/>
      <c r="E41" s="365"/>
      <c r="F41" s="365"/>
      <c r="G41" s="365"/>
      <c r="H41" s="365"/>
      <c r="I41" s="365"/>
      <c r="J41" s="365"/>
      <c r="K41" s="366"/>
    </row>
    <row r="42" spans="1:11">
      <c r="A42" s="359" t="s">
        <v>179</v>
      </c>
      <c r="B42" s="97"/>
      <c r="C42" s="97"/>
      <c r="D42" s="97"/>
      <c r="E42" s="97"/>
      <c r="F42" s="97"/>
      <c r="G42" s="97"/>
      <c r="H42" s="97"/>
      <c r="I42" s="97"/>
      <c r="J42" s="97"/>
      <c r="K42" s="97"/>
    </row>
    <row r="43" spans="1:11">
      <c r="A43" s="359" t="s">
        <v>180</v>
      </c>
      <c r="B43" s="97"/>
      <c r="C43" s="97"/>
      <c r="D43" s="97"/>
      <c r="E43" s="97"/>
      <c r="F43" s="97"/>
      <c r="G43" s="97"/>
      <c r="H43" s="97"/>
      <c r="I43" s="97"/>
      <c r="J43" s="97"/>
      <c r="K43" s="97"/>
    </row>
    <row r="44" spans="1:11">
      <c r="A44" s="359"/>
      <c r="B44" s="97"/>
      <c r="C44" s="97"/>
      <c r="D44" s="97"/>
      <c r="E44" s="97"/>
      <c r="F44" s="97"/>
      <c r="G44" s="97"/>
      <c r="H44" s="97"/>
      <c r="I44" s="97"/>
      <c r="J44" s="97"/>
      <c r="K44" s="97"/>
    </row>
    <row r="45" spans="1:11">
      <c r="B45" s="97"/>
      <c r="C45" s="97"/>
      <c r="D45" s="97"/>
      <c r="E45" s="97"/>
      <c r="F45" s="97"/>
      <c r="G45" s="97"/>
      <c r="H45" s="97"/>
      <c r="I45" s="97"/>
      <c r="J45" s="97"/>
      <c r="K45" s="97"/>
    </row>
    <row r="46" spans="1:11">
      <c r="A46" s="359"/>
      <c r="B46" s="97"/>
      <c r="C46" s="97"/>
      <c r="D46" s="97"/>
      <c r="E46" s="97"/>
      <c r="F46" s="97"/>
      <c r="G46" s="97"/>
      <c r="H46" s="97"/>
      <c r="I46" s="97"/>
      <c r="J46" s="97"/>
      <c r="K46" s="97"/>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8"/>
  <hyperlinks>
    <hyperlink ref="L1:M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76" customWidth="1"/>
    <col min="28" max="29" width="3.125" style="76" customWidth="1"/>
    <col min="30" max="16384" width="9" style="77"/>
  </cols>
  <sheetData>
    <row r="1" spans="1:31" ht="15.95" customHeight="1">
      <c r="A1" s="75" t="s">
        <v>322</v>
      </c>
      <c r="AD1" s="579" t="s">
        <v>150</v>
      </c>
      <c r="AE1" s="579"/>
    </row>
    <row r="3" spans="1:31" ht="15.95" customHeight="1">
      <c r="B3" s="938" t="s">
        <v>166</v>
      </c>
      <c r="C3" s="939"/>
      <c r="D3" s="939"/>
      <c r="E3" s="940"/>
      <c r="F3" s="941" t="str">
        <f>IF(基本情報入力シート!$D$23="","",基本情報入力シート!$D$23)</f>
        <v/>
      </c>
      <c r="G3" s="942"/>
      <c r="H3" s="942"/>
      <c r="I3" s="942"/>
      <c r="J3" s="942"/>
      <c r="K3" s="942"/>
      <c r="L3" s="942"/>
      <c r="M3" s="942"/>
      <c r="N3" s="942"/>
      <c r="O3" s="943"/>
    </row>
    <row r="6" spans="1:31" ht="15.95" customHeight="1">
      <c r="A6" s="78"/>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80"/>
    </row>
    <row r="7" spans="1:31" ht="15.95" customHeight="1">
      <c r="A7" s="81"/>
      <c r="AC7" s="82"/>
    </row>
    <row r="8" spans="1:31" ht="15.95" customHeight="1">
      <c r="A8" s="81"/>
      <c r="AC8" s="82"/>
    </row>
    <row r="9" spans="1:31" ht="15.95" customHeight="1">
      <c r="A9" s="81"/>
      <c r="AC9" s="82"/>
    </row>
    <row r="10" spans="1:31" ht="15.95" customHeight="1">
      <c r="A10" s="81"/>
      <c r="AC10" s="82"/>
    </row>
    <row r="11" spans="1:31" ht="15.95" customHeight="1">
      <c r="A11" s="81"/>
      <c r="AC11" s="82"/>
    </row>
    <row r="12" spans="1:31" ht="15.95" customHeight="1">
      <c r="A12" s="81"/>
      <c r="AC12" s="82"/>
    </row>
    <row r="13" spans="1:31" ht="15.95" customHeight="1">
      <c r="A13" s="81"/>
      <c r="AC13" s="82"/>
    </row>
    <row r="14" spans="1:31" ht="15.95" customHeight="1">
      <c r="A14" s="81"/>
      <c r="AC14" s="82"/>
    </row>
    <row r="15" spans="1:31" ht="15.95" customHeight="1">
      <c r="A15" s="81"/>
      <c r="AC15" s="82"/>
    </row>
    <row r="16" spans="1:31" ht="15.95" customHeight="1">
      <c r="A16" s="81"/>
      <c r="AC16" s="82"/>
    </row>
    <row r="17" spans="1:29" ht="15.95" customHeight="1">
      <c r="A17" s="81"/>
      <c r="AC17" s="82"/>
    </row>
    <row r="18" spans="1:29" ht="15.95" customHeight="1">
      <c r="A18" s="81"/>
      <c r="AC18" s="82"/>
    </row>
    <row r="19" spans="1:29" ht="15.95" customHeight="1">
      <c r="A19" s="81"/>
      <c r="AC19" s="82"/>
    </row>
    <row r="20" spans="1:29" ht="15.95" customHeight="1">
      <c r="A20" s="81"/>
      <c r="AC20" s="82"/>
    </row>
    <row r="21" spans="1:29" ht="15.95" customHeight="1">
      <c r="A21" s="81"/>
      <c r="AC21" s="82"/>
    </row>
    <row r="22" spans="1:29" ht="15.95" customHeight="1">
      <c r="A22" s="81"/>
      <c r="AC22" s="82"/>
    </row>
    <row r="23" spans="1:29" ht="15.95" customHeight="1">
      <c r="A23" s="81"/>
      <c r="AC23" s="82"/>
    </row>
    <row r="24" spans="1:29" ht="15.95" customHeight="1">
      <c r="A24" s="81"/>
      <c r="AC24" s="82"/>
    </row>
    <row r="25" spans="1:29" ht="15.95" customHeight="1">
      <c r="A25" s="81"/>
      <c r="AC25" s="82"/>
    </row>
    <row r="26" spans="1:29" ht="15.95" customHeight="1">
      <c r="A26" s="81"/>
      <c r="AC26" s="82"/>
    </row>
    <row r="27" spans="1:29" ht="15.95" customHeight="1">
      <c r="A27" s="81"/>
      <c r="AC27" s="82"/>
    </row>
    <row r="28" spans="1:29" ht="15.95" customHeight="1">
      <c r="A28" s="81"/>
      <c r="AC28" s="82"/>
    </row>
    <row r="29" spans="1:29" ht="15.95" customHeight="1">
      <c r="A29" s="81"/>
      <c r="AC29" s="82"/>
    </row>
    <row r="30" spans="1:29" ht="15.95" customHeight="1">
      <c r="A30" s="81"/>
      <c r="AC30" s="82"/>
    </row>
    <row r="31" spans="1:29" ht="15.95" customHeight="1">
      <c r="A31" s="81"/>
      <c r="AC31" s="82"/>
    </row>
    <row r="32" spans="1:29" ht="15.95" customHeight="1">
      <c r="A32" s="83"/>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5"/>
    </row>
    <row r="33" spans="1:1" ht="15.95" customHeight="1">
      <c r="A33" s="86"/>
    </row>
    <row r="34" spans="1:1" ht="15.95" customHeight="1">
      <c r="A34" s="86"/>
    </row>
  </sheetData>
  <mergeCells count="3">
    <mergeCell ref="AD1:AE1"/>
    <mergeCell ref="B3:E3"/>
    <mergeCell ref="F3:O3"/>
  </mergeCells>
  <phoneticPr fontId="18"/>
  <hyperlinks>
    <hyperlink ref="AD1:AE1" location="目次!A1" display="目次に戻る"/>
  </hyperlinks>
  <printOptions horizontalCentered="1" verticalCentered="1"/>
  <pageMargins left="0.39370078740157483" right="0.39370078740157483" top="0.78740157480314965" bottom="0.59055118110236227" header="0.51181102362204722" footer="0.51181102362204722"/>
  <pageSetup paperSize="9" scale="91"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sheetPr>
  <dimension ref="A1:I31"/>
  <sheetViews>
    <sheetView tabSelected="1" zoomScaleNormal="100" workbookViewId="0">
      <selection sqref="A1:I1"/>
    </sheetView>
  </sheetViews>
  <sheetFormatPr defaultColWidth="9" defaultRowHeight="18.75"/>
  <cols>
    <col min="1" max="1" width="3.25" style="129" customWidth="1"/>
    <col min="2" max="2" width="9" style="88" customWidth="1"/>
    <col min="3" max="8" width="9" style="88"/>
    <col min="9" max="9" width="9" style="88" customWidth="1"/>
    <col min="10" max="16384" width="9" style="88"/>
  </cols>
  <sheetData>
    <row r="1" spans="1:9" ht="31.5" customHeight="1">
      <c r="A1" s="487" t="s">
        <v>249</v>
      </c>
      <c r="B1" s="487"/>
      <c r="C1" s="487"/>
      <c r="D1" s="487"/>
      <c r="E1" s="487"/>
      <c r="F1" s="487"/>
      <c r="G1" s="487"/>
      <c r="H1" s="487"/>
      <c r="I1" s="487"/>
    </row>
    <row r="2" spans="1:9" ht="27" customHeight="1">
      <c r="A2" s="127">
        <v>1</v>
      </c>
      <c r="B2" s="488" t="s">
        <v>250</v>
      </c>
      <c r="C2" s="488"/>
      <c r="D2" s="488"/>
      <c r="E2" s="488"/>
      <c r="F2" s="488"/>
      <c r="G2" s="488"/>
      <c r="H2" s="488"/>
      <c r="I2" s="488"/>
    </row>
    <row r="3" spans="1:9" ht="85.5" customHeight="1">
      <c r="A3" s="127">
        <v>2</v>
      </c>
      <c r="B3" s="489" t="s">
        <v>330</v>
      </c>
      <c r="C3" s="489"/>
      <c r="D3" s="489"/>
      <c r="E3" s="489"/>
      <c r="F3" s="489"/>
      <c r="G3" s="489"/>
      <c r="H3" s="489"/>
      <c r="I3" s="489"/>
    </row>
    <row r="4" spans="1:9" ht="66" customHeight="1">
      <c r="A4" s="127">
        <v>3</v>
      </c>
      <c r="B4" s="489" t="s">
        <v>251</v>
      </c>
      <c r="C4" s="489"/>
      <c r="D4" s="489"/>
      <c r="E4" s="489"/>
      <c r="F4" s="489"/>
      <c r="G4" s="489"/>
      <c r="H4" s="489"/>
      <c r="I4" s="489"/>
    </row>
    <row r="5" spans="1:9" ht="39" customHeight="1">
      <c r="A5" s="127">
        <v>4</v>
      </c>
      <c r="B5" s="489" t="s">
        <v>252</v>
      </c>
      <c r="C5" s="489"/>
      <c r="D5" s="489"/>
      <c r="E5" s="489"/>
      <c r="F5" s="489"/>
      <c r="G5" s="489"/>
      <c r="H5" s="489"/>
      <c r="I5" s="489"/>
    </row>
    <row r="6" spans="1:9">
      <c r="A6" s="128"/>
      <c r="B6" s="67"/>
      <c r="C6" s="67"/>
      <c r="D6" s="67"/>
      <c r="E6" s="67"/>
      <c r="F6" s="67"/>
      <c r="G6" s="67"/>
      <c r="H6" s="67"/>
      <c r="I6" s="67"/>
    </row>
    <row r="7" spans="1:9">
      <c r="A7" s="128"/>
      <c r="B7" s="67"/>
      <c r="C7" s="67"/>
      <c r="D7" s="67"/>
      <c r="E7" s="67"/>
      <c r="F7" s="67"/>
      <c r="G7" s="67"/>
      <c r="H7" s="67"/>
      <c r="I7" s="67"/>
    </row>
    <row r="8" spans="1:9">
      <c r="A8" s="128"/>
      <c r="B8" s="67"/>
      <c r="C8" s="67"/>
      <c r="D8" s="67"/>
      <c r="E8" s="67"/>
      <c r="F8" s="67"/>
      <c r="G8" s="67"/>
      <c r="H8" s="67"/>
      <c r="I8" s="67"/>
    </row>
    <row r="9" spans="1:9">
      <c r="A9" s="128"/>
      <c r="B9" s="67"/>
      <c r="C9" s="67"/>
      <c r="D9" s="67"/>
      <c r="E9" s="67"/>
      <c r="F9" s="67"/>
      <c r="G9" s="67"/>
      <c r="H9" s="67"/>
      <c r="I9" s="67"/>
    </row>
    <row r="10" spans="1:9">
      <c r="A10" s="128"/>
      <c r="B10" s="67"/>
      <c r="C10" s="67"/>
      <c r="D10" s="67"/>
      <c r="E10" s="67"/>
      <c r="F10" s="67"/>
      <c r="G10" s="67"/>
      <c r="H10" s="67"/>
      <c r="I10" s="67"/>
    </row>
    <row r="11" spans="1:9">
      <c r="A11" s="128"/>
      <c r="B11" s="67"/>
      <c r="C11" s="67"/>
      <c r="D11" s="67"/>
      <c r="E11" s="67"/>
      <c r="F11" s="67"/>
      <c r="G11" s="67"/>
      <c r="H11" s="67"/>
      <c r="I11" s="67"/>
    </row>
    <row r="12" spans="1:9">
      <c r="A12" s="128"/>
      <c r="B12" s="67"/>
      <c r="C12" s="67"/>
      <c r="D12" s="67"/>
      <c r="E12" s="67"/>
      <c r="F12" s="67"/>
      <c r="G12" s="67"/>
      <c r="H12" s="67"/>
      <c r="I12" s="67"/>
    </row>
    <row r="13" spans="1:9">
      <c r="A13" s="128"/>
      <c r="B13" s="67"/>
      <c r="C13" s="67"/>
      <c r="D13" s="67"/>
      <c r="E13" s="67"/>
      <c r="F13" s="67"/>
      <c r="G13" s="67"/>
      <c r="H13" s="67"/>
      <c r="I13" s="67"/>
    </row>
    <row r="14" spans="1:9">
      <c r="A14" s="128"/>
      <c r="B14" s="67"/>
      <c r="C14" s="67"/>
      <c r="D14" s="67"/>
      <c r="E14" s="67"/>
      <c r="F14" s="67"/>
      <c r="G14" s="67"/>
      <c r="H14" s="67"/>
      <c r="I14" s="67"/>
    </row>
    <row r="15" spans="1:9">
      <c r="A15" s="128"/>
      <c r="B15" s="67"/>
      <c r="C15" s="67"/>
      <c r="D15" s="67"/>
      <c r="E15" s="67"/>
      <c r="F15" s="67"/>
      <c r="G15" s="67"/>
      <c r="H15" s="67"/>
      <c r="I15" s="67"/>
    </row>
    <row r="16" spans="1:9">
      <c r="A16" s="128"/>
      <c r="B16" s="67"/>
      <c r="C16" s="67"/>
      <c r="D16" s="67"/>
      <c r="E16" s="67"/>
      <c r="F16" s="67"/>
      <c r="G16" s="67"/>
      <c r="H16" s="67"/>
      <c r="I16" s="67"/>
    </row>
    <row r="17" spans="1:9">
      <c r="A17" s="128"/>
      <c r="B17" s="67"/>
      <c r="C17" s="67"/>
      <c r="D17" s="67"/>
      <c r="E17" s="67"/>
      <c r="F17" s="67"/>
      <c r="G17" s="67"/>
      <c r="H17" s="67"/>
      <c r="I17" s="67"/>
    </row>
    <row r="18" spans="1:9">
      <c r="A18" s="128"/>
      <c r="B18" s="67"/>
      <c r="C18" s="67"/>
      <c r="D18" s="67"/>
      <c r="E18" s="67"/>
      <c r="F18" s="67"/>
      <c r="G18" s="67"/>
      <c r="H18" s="67"/>
      <c r="I18" s="67"/>
    </row>
    <row r="19" spans="1:9">
      <c r="A19" s="128"/>
      <c r="B19" s="67"/>
      <c r="C19" s="67"/>
      <c r="D19" s="67"/>
      <c r="E19" s="67"/>
      <c r="F19" s="67"/>
      <c r="G19" s="67"/>
      <c r="H19" s="67"/>
      <c r="I19" s="67"/>
    </row>
    <row r="20" spans="1:9">
      <c r="A20" s="128"/>
      <c r="B20" s="67"/>
      <c r="C20" s="67"/>
      <c r="D20" s="67"/>
      <c r="E20" s="67"/>
      <c r="F20" s="67"/>
      <c r="G20" s="67"/>
      <c r="H20" s="67"/>
      <c r="I20" s="67"/>
    </row>
    <row r="21" spans="1:9">
      <c r="A21" s="128"/>
      <c r="B21" s="67"/>
      <c r="C21" s="67"/>
      <c r="D21" s="67"/>
      <c r="E21" s="67"/>
      <c r="F21" s="67"/>
      <c r="G21" s="67"/>
      <c r="H21" s="67"/>
      <c r="I21" s="67"/>
    </row>
    <row r="22" spans="1:9">
      <c r="A22" s="128"/>
      <c r="B22" s="67"/>
      <c r="C22" s="67"/>
      <c r="D22" s="67"/>
      <c r="E22" s="67"/>
      <c r="F22" s="67"/>
      <c r="G22" s="67"/>
      <c r="H22" s="67"/>
      <c r="I22" s="67"/>
    </row>
    <row r="23" spans="1:9">
      <c r="A23" s="128"/>
      <c r="B23" s="67"/>
      <c r="C23" s="67"/>
      <c r="D23" s="67"/>
      <c r="E23" s="67"/>
      <c r="F23" s="67"/>
      <c r="G23" s="67"/>
      <c r="H23" s="67"/>
      <c r="I23" s="67"/>
    </row>
    <row r="24" spans="1:9">
      <c r="A24" s="128"/>
      <c r="B24" s="67"/>
      <c r="C24" s="67"/>
      <c r="D24" s="67"/>
      <c r="E24" s="67"/>
      <c r="F24" s="67"/>
      <c r="G24" s="67"/>
      <c r="H24" s="67"/>
      <c r="I24" s="67"/>
    </row>
    <row r="25" spans="1:9">
      <c r="A25" s="128"/>
      <c r="B25" s="67"/>
      <c r="C25" s="67"/>
      <c r="D25" s="67"/>
      <c r="E25" s="67"/>
      <c r="F25" s="67"/>
      <c r="G25" s="67"/>
      <c r="H25" s="67"/>
      <c r="I25" s="67"/>
    </row>
    <row r="26" spans="1:9">
      <c r="A26" s="128"/>
      <c r="B26" s="67"/>
      <c r="C26" s="67"/>
      <c r="D26" s="67"/>
      <c r="E26" s="67"/>
      <c r="F26" s="67"/>
      <c r="G26" s="67"/>
      <c r="H26" s="67"/>
      <c r="I26" s="67"/>
    </row>
    <row r="27" spans="1:9">
      <c r="A27" s="128"/>
      <c r="B27" s="67"/>
      <c r="C27" s="67"/>
      <c r="D27" s="67"/>
      <c r="E27" s="67"/>
      <c r="F27" s="67"/>
      <c r="G27" s="67"/>
      <c r="H27" s="67"/>
      <c r="I27" s="67"/>
    </row>
    <row r="28" spans="1:9">
      <c r="A28" s="128"/>
      <c r="B28" s="67"/>
      <c r="C28" s="67"/>
      <c r="D28" s="67"/>
      <c r="E28" s="67"/>
      <c r="F28" s="67"/>
      <c r="G28" s="67"/>
      <c r="H28" s="67"/>
      <c r="I28" s="67"/>
    </row>
    <row r="29" spans="1:9">
      <c r="A29" s="128"/>
      <c r="B29" s="67"/>
      <c r="C29" s="67"/>
      <c r="D29" s="67"/>
      <c r="E29" s="67"/>
      <c r="F29" s="67"/>
      <c r="G29" s="67"/>
      <c r="H29" s="67"/>
      <c r="I29" s="67"/>
    </row>
    <row r="30" spans="1:9">
      <c r="A30" s="128"/>
      <c r="B30" s="67"/>
      <c r="C30" s="67"/>
      <c r="D30" s="67"/>
      <c r="E30" s="67"/>
      <c r="F30" s="67"/>
      <c r="G30" s="67"/>
      <c r="H30" s="67"/>
      <c r="I30" s="67"/>
    </row>
    <row r="31" spans="1:9">
      <c r="A31" s="128"/>
      <c r="B31" s="67"/>
      <c r="C31" s="67"/>
      <c r="D31" s="67"/>
      <c r="E31" s="67"/>
      <c r="F31" s="67"/>
      <c r="G31" s="67"/>
      <c r="H31" s="67"/>
      <c r="I31" s="67"/>
    </row>
  </sheetData>
  <mergeCells count="5">
    <mergeCell ref="A1:I1"/>
    <mergeCell ref="B2:I2"/>
    <mergeCell ref="B3:I3"/>
    <mergeCell ref="B4:I4"/>
    <mergeCell ref="B5:I5"/>
  </mergeCells>
  <phoneticPr fontId="18"/>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6"/>
  <sheetViews>
    <sheetView view="pageBreakPreview" zoomScale="75" zoomScaleNormal="100" zoomScaleSheetLayoutView="75" workbookViewId="0"/>
  </sheetViews>
  <sheetFormatPr defaultColWidth="9" defaultRowHeight="15.95" customHeight="1"/>
  <cols>
    <col min="1" max="27" width="4.625" style="76" customWidth="1"/>
    <col min="28" max="29" width="3.125" style="76" customWidth="1"/>
    <col min="30" max="16384" width="9" style="77"/>
  </cols>
  <sheetData>
    <row r="1" spans="1:31" ht="15.95" customHeight="1">
      <c r="A1" s="76" t="s">
        <v>427</v>
      </c>
    </row>
    <row r="2" spans="1:31" ht="9.9499999999999993" customHeight="1"/>
    <row r="3" spans="1:31" ht="15.95" customHeight="1">
      <c r="A3" s="75" t="s">
        <v>321</v>
      </c>
      <c r="AD3" s="579" t="s">
        <v>150</v>
      </c>
      <c r="AE3" s="579"/>
    </row>
    <row r="4" spans="1:31" ht="9.9499999999999993" customHeight="1"/>
    <row r="5" spans="1:31" ht="15.95" customHeight="1">
      <c r="B5" s="938" t="s">
        <v>166</v>
      </c>
      <c r="C5" s="939"/>
      <c r="D5" s="939"/>
      <c r="E5" s="940"/>
      <c r="F5" s="941" t="str">
        <f>IF(基本情報入力シート!$D$23="","",基本情報入力シート!$D$23)</f>
        <v/>
      </c>
      <c r="G5" s="942"/>
      <c r="H5" s="942"/>
      <c r="I5" s="942"/>
      <c r="J5" s="942"/>
      <c r="K5" s="942"/>
      <c r="L5" s="942"/>
      <c r="M5" s="942"/>
      <c r="N5" s="942"/>
      <c r="O5" s="943"/>
    </row>
    <row r="6" spans="1:31" ht="9.9499999999999993" customHeight="1"/>
    <row r="7" spans="1:31" ht="15.95" customHeight="1">
      <c r="A7" s="78"/>
      <c r="B7" s="79"/>
      <c r="C7" s="79"/>
      <c r="D7" s="79"/>
      <c r="E7" s="79"/>
      <c r="F7" s="79"/>
      <c r="G7" s="79"/>
      <c r="H7" s="79"/>
      <c r="I7" s="79"/>
      <c r="J7" s="79"/>
      <c r="K7" s="79"/>
      <c r="L7" s="79"/>
      <c r="M7" s="79"/>
      <c r="N7" s="79"/>
      <c r="O7" s="79"/>
      <c r="P7" s="79"/>
      <c r="Q7" s="79"/>
      <c r="R7" s="79"/>
      <c r="S7" s="79"/>
      <c r="T7" s="79"/>
      <c r="U7" s="79"/>
      <c r="V7" s="79"/>
      <c r="W7" s="79"/>
      <c r="X7" s="79"/>
      <c r="Y7" s="79"/>
      <c r="Z7" s="79"/>
      <c r="AA7" s="79"/>
      <c r="AB7" s="79"/>
      <c r="AC7" s="80"/>
    </row>
    <row r="8" spans="1:31" ht="15.95" customHeight="1">
      <c r="A8" s="81"/>
      <c r="AC8" s="82"/>
    </row>
    <row r="9" spans="1:31" ht="15.95" customHeight="1">
      <c r="A9" s="81"/>
      <c r="AC9" s="82"/>
    </row>
    <row r="10" spans="1:31" ht="15.95" customHeight="1">
      <c r="A10" s="81"/>
      <c r="AC10" s="82"/>
    </row>
    <row r="11" spans="1:31" ht="15.95" customHeight="1">
      <c r="A11" s="81"/>
      <c r="AC11" s="82"/>
    </row>
    <row r="12" spans="1:31" ht="15.95" customHeight="1">
      <c r="A12" s="81"/>
      <c r="AC12" s="82"/>
    </row>
    <row r="13" spans="1:31" ht="15.95" customHeight="1">
      <c r="A13" s="81"/>
      <c r="AC13" s="82"/>
    </row>
    <row r="14" spans="1:31" ht="15.95" customHeight="1">
      <c r="A14" s="81"/>
      <c r="AC14" s="82"/>
    </row>
    <row r="15" spans="1:31" ht="15.95" customHeight="1">
      <c r="A15" s="81"/>
      <c r="AC15" s="82"/>
    </row>
    <row r="16" spans="1:31" ht="15.95" customHeight="1">
      <c r="A16" s="81"/>
      <c r="AC16" s="82"/>
    </row>
    <row r="17" spans="1:29" ht="15.95" customHeight="1">
      <c r="A17" s="81"/>
      <c r="AC17" s="82"/>
    </row>
    <row r="18" spans="1:29" ht="15.95" customHeight="1">
      <c r="A18" s="81"/>
      <c r="AC18" s="82"/>
    </row>
    <row r="19" spans="1:29" ht="15.95" customHeight="1">
      <c r="A19" s="81"/>
      <c r="AC19" s="82"/>
    </row>
    <row r="20" spans="1:29" ht="15.95" customHeight="1">
      <c r="A20" s="81"/>
      <c r="AC20" s="82"/>
    </row>
    <row r="21" spans="1:29" ht="15.95" customHeight="1">
      <c r="A21" s="81"/>
      <c r="AC21" s="82"/>
    </row>
    <row r="22" spans="1:29" ht="15.95" customHeight="1">
      <c r="A22" s="81"/>
      <c r="AC22" s="82"/>
    </row>
    <row r="23" spans="1:29" ht="15.95" customHeight="1">
      <c r="A23" s="81"/>
      <c r="AC23" s="82"/>
    </row>
    <row r="24" spans="1:29" ht="15.95" customHeight="1">
      <c r="A24" s="81"/>
      <c r="AC24" s="82"/>
    </row>
    <row r="25" spans="1:29" ht="15.95" customHeight="1">
      <c r="A25" s="81"/>
      <c r="AC25" s="82"/>
    </row>
    <row r="26" spans="1:29" ht="15.95" customHeight="1">
      <c r="A26" s="81"/>
      <c r="AC26" s="82"/>
    </row>
    <row r="27" spans="1:29" ht="15.95" customHeight="1">
      <c r="A27" s="81"/>
      <c r="AC27" s="82"/>
    </row>
    <row r="28" spans="1:29" ht="15.95" customHeight="1">
      <c r="A28" s="81"/>
      <c r="AC28" s="82"/>
    </row>
    <row r="29" spans="1:29" ht="15.95" customHeight="1">
      <c r="A29" s="81"/>
      <c r="AC29" s="82"/>
    </row>
    <row r="30" spans="1:29" ht="15.95" customHeight="1">
      <c r="A30" s="81"/>
      <c r="AC30" s="82"/>
    </row>
    <row r="31" spans="1:29" ht="15.95" customHeight="1">
      <c r="A31" s="81"/>
      <c r="AC31" s="82"/>
    </row>
    <row r="32" spans="1:29" ht="15.95" customHeight="1">
      <c r="A32" s="81"/>
      <c r="AC32" s="82"/>
    </row>
    <row r="33" spans="1:29" ht="15.95" customHeight="1">
      <c r="A33" s="81"/>
      <c r="AC33" s="82"/>
    </row>
    <row r="34" spans="1:29" ht="15.95" customHeight="1">
      <c r="A34" s="83"/>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5"/>
    </row>
    <row r="35" spans="1:29" ht="15.95" customHeight="1">
      <c r="A35" s="86"/>
      <c r="B35" s="367" t="s">
        <v>602</v>
      </c>
      <c r="C35" s="76" t="s">
        <v>600</v>
      </c>
    </row>
    <row r="36" spans="1:29" ht="15.95" customHeight="1">
      <c r="A36" s="86"/>
      <c r="B36" s="76">
        <v>2</v>
      </c>
      <c r="C36" s="76" t="s">
        <v>601</v>
      </c>
    </row>
  </sheetData>
  <mergeCells count="3">
    <mergeCell ref="AD3:AE3"/>
    <mergeCell ref="B5:E5"/>
    <mergeCell ref="F5:O5"/>
  </mergeCells>
  <phoneticPr fontId="18"/>
  <hyperlinks>
    <hyperlink ref="AD3:AE3" location="目次!A1" display="目次に戻る"/>
  </hyperlinks>
  <printOptions horizontalCentered="1" verticalCentered="1"/>
  <pageMargins left="0.23622047244094491" right="0.23622047244094491" top="0.59055118110236227" bottom="0.59055118110236227" header="0.31496062992125984" footer="0.31496062992125984"/>
  <pageSetup paperSize="9" scale="91" orientation="landscape" blackAndWhite="1" r:id="rId1"/>
  <headerFooter alignWithMargins="0"/>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view="pageBreakPreview" zoomScaleNormal="112" zoomScaleSheetLayoutView="100" workbookViewId="0">
      <selection activeCell="Y1" sqref="Y1:Z1"/>
    </sheetView>
  </sheetViews>
  <sheetFormatPr defaultColWidth="9" defaultRowHeight="18.75"/>
  <cols>
    <col min="1" max="24" width="3.625" style="88" customWidth="1"/>
    <col min="25" max="16384" width="9" style="88"/>
  </cols>
  <sheetData>
    <row r="1" spans="1:26">
      <c r="A1" s="87" t="s">
        <v>320</v>
      </c>
      <c r="B1" s="87"/>
      <c r="C1" s="87"/>
      <c r="D1" s="87"/>
      <c r="E1" s="87"/>
      <c r="F1" s="87"/>
      <c r="G1" s="87"/>
      <c r="H1" s="87"/>
      <c r="I1" s="87"/>
      <c r="J1" s="87"/>
      <c r="K1" s="87"/>
      <c r="L1" s="87"/>
      <c r="M1" s="87"/>
      <c r="N1" s="87"/>
      <c r="O1" s="87"/>
      <c r="P1" s="87"/>
      <c r="Q1" s="87"/>
      <c r="R1" s="87"/>
      <c r="S1" s="87"/>
      <c r="T1" s="87"/>
      <c r="U1" s="67"/>
      <c r="V1" s="67"/>
      <c r="W1" s="67"/>
      <c r="X1" s="67"/>
      <c r="Y1" s="579" t="s">
        <v>150</v>
      </c>
      <c r="Z1" s="579"/>
    </row>
    <row r="2" spans="1:26" ht="15" customHeight="1">
      <c r="A2" s="87"/>
      <c r="B2" s="87"/>
      <c r="C2" s="87"/>
      <c r="D2" s="87"/>
      <c r="E2" s="87"/>
      <c r="F2" s="87"/>
      <c r="G2" s="87"/>
      <c r="H2" s="87"/>
      <c r="I2" s="87"/>
      <c r="J2" s="87"/>
      <c r="K2" s="87"/>
      <c r="L2" s="87"/>
      <c r="M2" s="87"/>
      <c r="N2" s="87"/>
      <c r="O2" s="87"/>
      <c r="P2" s="87"/>
      <c r="Q2" s="87"/>
      <c r="R2" s="87"/>
      <c r="S2" s="87"/>
      <c r="T2" s="87"/>
      <c r="U2" s="67"/>
      <c r="V2" s="67"/>
      <c r="W2" s="67"/>
      <c r="X2" s="67"/>
    </row>
    <row r="3" spans="1:26">
      <c r="A3" s="87"/>
      <c r="B3" s="944" t="s">
        <v>181</v>
      </c>
      <c r="C3" s="944"/>
      <c r="D3" s="944"/>
      <c r="E3" s="945" t="str">
        <f>IF(基本情報入力シート!$D$23="","",基本情報入力シート!$D$23)</f>
        <v/>
      </c>
      <c r="F3" s="945"/>
      <c r="G3" s="945"/>
      <c r="H3" s="945"/>
      <c r="I3" s="945"/>
      <c r="J3" s="945"/>
      <c r="K3" s="945"/>
      <c r="L3" s="945"/>
      <c r="M3" s="945"/>
      <c r="N3" s="945"/>
      <c r="O3" s="945"/>
      <c r="P3" s="945"/>
      <c r="Q3" s="945"/>
      <c r="R3" s="945"/>
      <c r="S3" s="945"/>
      <c r="T3" s="945"/>
      <c r="U3" s="67"/>
      <c r="V3" s="67"/>
      <c r="W3" s="67"/>
      <c r="X3" s="67"/>
    </row>
    <row r="4" spans="1:26" ht="15" customHeight="1">
      <c r="A4" s="67"/>
      <c r="B4" s="67"/>
      <c r="C4" s="67"/>
      <c r="D4" s="67"/>
      <c r="E4" s="67"/>
      <c r="F4" s="67"/>
      <c r="G4" s="67"/>
      <c r="H4" s="67"/>
      <c r="I4" s="67"/>
      <c r="J4" s="67"/>
      <c r="K4" s="67"/>
      <c r="L4" s="67"/>
      <c r="M4" s="67"/>
      <c r="N4" s="67"/>
      <c r="O4" s="67"/>
      <c r="P4" s="67"/>
      <c r="Q4" s="67"/>
      <c r="R4" s="67"/>
      <c r="S4" s="67"/>
      <c r="T4" s="67"/>
      <c r="U4" s="67"/>
      <c r="V4" s="67"/>
      <c r="W4" s="67"/>
      <c r="X4" s="67"/>
    </row>
    <row r="5" spans="1:26" ht="24.95" customHeight="1">
      <c r="A5" s="946" t="s">
        <v>182</v>
      </c>
      <c r="B5" s="946"/>
      <c r="C5" s="946"/>
      <c r="D5" s="946"/>
      <c r="E5" s="946"/>
      <c r="F5" s="946"/>
      <c r="G5" s="946"/>
      <c r="H5" s="946"/>
      <c r="I5" s="946"/>
      <c r="J5" s="946"/>
      <c r="K5" s="946"/>
      <c r="L5" s="946"/>
      <c r="M5" s="946"/>
      <c r="N5" s="946"/>
      <c r="O5" s="946"/>
      <c r="P5" s="946"/>
      <c r="Q5" s="946"/>
      <c r="R5" s="946"/>
      <c r="S5" s="946"/>
      <c r="T5" s="946"/>
      <c r="U5" s="946"/>
      <c r="V5" s="946"/>
      <c r="W5" s="946"/>
      <c r="X5" s="946"/>
    </row>
    <row r="6" spans="1:26" ht="15" customHeight="1">
      <c r="A6" s="946" t="s">
        <v>183</v>
      </c>
      <c r="B6" s="946"/>
      <c r="C6" s="946"/>
      <c r="D6" s="946"/>
      <c r="E6" s="946"/>
      <c r="F6" s="946"/>
      <c r="G6" s="946"/>
      <c r="H6" s="946"/>
      <c r="I6" s="946"/>
      <c r="J6" s="946"/>
      <c r="K6" s="946"/>
      <c r="L6" s="946"/>
      <c r="M6" s="946"/>
      <c r="N6" s="946"/>
      <c r="O6" s="946"/>
      <c r="P6" s="946"/>
      <c r="Q6" s="946"/>
      <c r="R6" s="946"/>
      <c r="S6" s="946"/>
      <c r="T6" s="946"/>
      <c r="U6" s="946"/>
      <c r="V6" s="946"/>
      <c r="W6" s="946"/>
      <c r="X6" s="946"/>
    </row>
    <row r="7" spans="1:26">
      <c r="A7" s="87" t="s">
        <v>184</v>
      </c>
      <c r="B7" s="87"/>
      <c r="C7" s="87"/>
      <c r="D7" s="87"/>
      <c r="E7" s="87"/>
      <c r="F7" s="87"/>
      <c r="G7" s="87"/>
      <c r="H7" s="87"/>
      <c r="I7" s="87" t="s">
        <v>185</v>
      </c>
      <c r="J7" s="87"/>
      <c r="K7" s="87"/>
      <c r="L7" s="87"/>
      <c r="M7" s="87"/>
      <c r="N7" s="87"/>
      <c r="O7" s="87"/>
      <c r="P7" s="87"/>
      <c r="Q7" s="87" t="s">
        <v>186</v>
      </c>
      <c r="R7" s="87"/>
      <c r="S7" s="87"/>
      <c r="T7" s="87"/>
      <c r="U7" s="87"/>
      <c r="V7" s="87"/>
      <c r="W7" s="87"/>
      <c r="X7" s="87"/>
    </row>
    <row r="8" spans="1:26">
      <c r="A8" s="89"/>
      <c r="B8" s="90"/>
      <c r="C8" s="90"/>
      <c r="D8" s="90"/>
      <c r="E8" s="90"/>
      <c r="F8" s="90"/>
      <c r="G8" s="90"/>
      <c r="H8" s="66"/>
      <c r="I8" s="89"/>
      <c r="J8" s="90"/>
      <c r="K8" s="90"/>
      <c r="L8" s="90"/>
      <c r="M8" s="90"/>
      <c r="N8" s="90"/>
      <c r="O8" s="90"/>
      <c r="P8" s="66"/>
      <c r="Q8" s="89"/>
      <c r="R8" s="90"/>
      <c r="S8" s="90"/>
      <c r="T8" s="90"/>
      <c r="U8" s="90"/>
      <c r="V8" s="90"/>
      <c r="W8" s="90"/>
      <c r="X8" s="66"/>
    </row>
    <row r="9" spans="1:26">
      <c r="A9" s="91"/>
      <c r="B9" s="67"/>
      <c r="C9" s="67"/>
      <c r="D9" s="67"/>
      <c r="E9" s="67"/>
      <c r="F9" s="67"/>
      <c r="G9" s="67"/>
      <c r="H9" s="92"/>
      <c r="I9" s="91"/>
      <c r="J9" s="67"/>
      <c r="K9" s="67"/>
      <c r="L9" s="67"/>
      <c r="M9" s="67"/>
      <c r="N9" s="67"/>
      <c r="O9" s="67"/>
      <c r="P9" s="92"/>
      <c r="Q9" s="91"/>
      <c r="R9" s="67"/>
      <c r="S9" s="67"/>
      <c r="T9" s="67"/>
      <c r="U9" s="67"/>
      <c r="V9" s="67"/>
      <c r="W9" s="67"/>
      <c r="X9" s="92"/>
    </row>
    <row r="10" spans="1:26">
      <c r="A10" s="91"/>
      <c r="B10" s="67"/>
      <c r="C10" s="67"/>
      <c r="D10" s="67"/>
      <c r="E10" s="67"/>
      <c r="F10" s="67"/>
      <c r="G10" s="67"/>
      <c r="H10" s="92"/>
      <c r="I10" s="91"/>
      <c r="J10" s="67"/>
      <c r="K10" s="67"/>
      <c r="L10" s="67"/>
      <c r="M10" s="67"/>
      <c r="N10" s="67"/>
      <c r="O10" s="67"/>
      <c r="P10" s="92"/>
      <c r="Q10" s="91"/>
      <c r="R10" s="67"/>
      <c r="S10" s="67"/>
      <c r="T10" s="67"/>
      <c r="U10" s="67"/>
      <c r="V10" s="67"/>
      <c r="W10" s="67"/>
      <c r="X10" s="92"/>
    </row>
    <row r="11" spans="1:26">
      <c r="A11" s="91"/>
      <c r="B11" s="67"/>
      <c r="C11" s="67"/>
      <c r="D11" s="67"/>
      <c r="E11" s="67"/>
      <c r="F11" s="67"/>
      <c r="G11" s="67"/>
      <c r="H11" s="92"/>
      <c r="I11" s="91"/>
      <c r="J11" s="67"/>
      <c r="K11" s="67"/>
      <c r="L11" s="67"/>
      <c r="M11" s="67"/>
      <c r="N11" s="67"/>
      <c r="O11" s="67"/>
      <c r="P11" s="92"/>
      <c r="Q11" s="91"/>
      <c r="R11" s="67"/>
      <c r="S11" s="67"/>
      <c r="T11" s="67"/>
      <c r="U11" s="67"/>
      <c r="V11" s="67"/>
      <c r="W11" s="67"/>
      <c r="X11" s="92"/>
    </row>
    <row r="12" spans="1:26">
      <c r="A12" s="91"/>
      <c r="B12" s="67"/>
      <c r="C12" s="67"/>
      <c r="D12" s="67"/>
      <c r="E12" s="67"/>
      <c r="F12" s="67"/>
      <c r="G12" s="67"/>
      <c r="H12" s="92"/>
      <c r="I12" s="91"/>
      <c r="J12" s="67"/>
      <c r="K12" s="67"/>
      <c r="L12" s="67"/>
      <c r="M12" s="67"/>
      <c r="N12" s="67"/>
      <c r="O12" s="67"/>
      <c r="P12" s="92"/>
      <c r="Q12" s="91"/>
      <c r="R12" s="67"/>
      <c r="S12" s="67"/>
      <c r="T12" s="67"/>
      <c r="U12" s="67"/>
      <c r="V12" s="67"/>
      <c r="W12" s="67"/>
      <c r="X12" s="92"/>
    </row>
    <row r="13" spans="1:26">
      <c r="A13" s="91"/>
      <c r="B13" s="67"/>
      <c r="C13" s="67"/>
      <c r="D13" s="67"/>
      <c r="E13" s="67"/>
      <c r="F13" s="67"/>
      <c r="G13" s="67"/>
      <c r="H13" s="92"/>
      <c r="I13" s="91"/>
      <c r="J13" s="67"/>
      <c r="K13" s="67"/>
      <c r="L13" s="67"/>
      <c r="M13" s="67"/>
      <c r="N13" s="67"/>
      <c r="O13" s="67"/>
      <c r="P13" s="92"/>
      <c r="Q13" s="91"/>
      <c r="R13" s="67"/>
      <c r="S13" s="67"/>
      <c r="T13" s="67"/>
      <c r="U13" s="67"/>
      <c r="V13" s="67"/>
      <c r="W13" s="67"/>
      <c r="X13" s="92"/>
    </row>
    <row r="14" spans="1:26">
      <c r="A14" s="91"/>
      <c r="B14" s="67"/>
      <c r="C14" s="67"/>
      <c r="D14" s="67"/>
      <c r="E14" s="67"/>
      <c r="F14" s="67"/>
      <c r="G14" s="67"/>
      <c r="H14" s="92"/>
      <c r="I14" s="91"/>
      <c r="J14" s="67"/>
      <c r="K14" s="67"/>
      <c r="L14" s="67"/>
      <c r="M14" s="67"/>
      <c r="N14" s="67"/>
      <c r="O14" s="67"/>
      <c r="P14" s="92"/>
      <c r="Q14" s="91"/>
      <c r="R14" s="67"/>
      <c r="S14" s="67"/>
      <c r="T14" s="67"/>
      <c r="U14" s="67"/>
      <c r="V14" s="67"/>
      <c r="W14" s="67"/>
      <c r="X14" s="92"/>
    </row>
    <row r="15" spans="1:26">
      <c r="A15" s="91"/>
      <c r="B15" s="67"/>
      <c r="C15" s="67"/>
      <c r="D15" s="67"/>
      <c r="E15" s="67"/>
      <c r="F15" s="67"/>
      <c r="G15" s="67"/>
      <c r="H15" s="92"/>
      <c r="I15" s="91"/>
      <c r="J15" s="67"/>
      <c r="K15" s="67"/>
      <c r="L15" s="67"/>
      <c r="M15" s="67"/>
      <c r="N15" s="67"/>
      <c r="O15" s="67"/>
      <c r="P15" s="92"/>
      <c r="Q15" s="91"/>
      <c r="R15" s="67"/>
      <c r="S15" s="67"/>
      <c r="T15" s="67"/>
      <c r="U15" s="67"/>
      <c r="V15" s="67"/>
      <c r="W15" s="67"/>
      <c r="X15" s="92"/>
    </row>
    <row r="16" spans="1:26">
      <c r="A16" s="91"/>
      <c r="B16" s="67"/>
      <c r="C16" s="67"/>
      <c r="D16" s="67"/>
      <c r="E16" s="67"/>
      <c r="F16" s="67"/>
      <c r="G16" s="67"/>
      <c r="H16" s="92"/>
      <c r="I16" s="91"/>
      <c r="J16" s="67"/>
      <c r="K16" s="67"/>
      <c r="L16" s="67"/>
      <c r="M16" s="67"/>
      <c r="N16" s="67"/>
      <c r="O16" s="67"/>
      <c r="P16" s="92"/>
      <c r="Q16" s="91"/>
      <c r="R16" s="67"/>
      <c r="S16" s="67"/>
      <c r="T16" s="67"/>
      <c r="U16" s="67"/>
      <c r="V16" s="67"/>
      <c r="W16" s="67"/>
      <c r="X16" s="92"/>
    </row>
    <row r="17" spans="1:24">
      <c r="A17" s="91"/>
      <c r="B17" s="67"/>
      <c r="C17" s="67"/>
      <c r="D17" s="67"/>
      <c r="E17" s="67"/>
      <c r="F17" s="67"/>
      <c r="G17" s="67"/>
      <c r="H17" s="92"/>
      <c r="I17" s="91"/>
      <c r="J17" s="67"/>
      <c r="K17" s="67"/>
      <c r="L17" s="67"/>
      <c r="M17" s="67"/>
      <c r="N17" s="67"/>
      <c r="O17" s="67"/>
      <c r="P17" s="92"/>
      <c r="Q17" s="91"/>
      <c r="R17" s="67"/>
      <c r="S17" s="67"/>
      <c r="T17" s="67"/>
      <c r="U17" s="67"/>
      <c r="V17" s="67"/>
      <c r="W17" s="67"/>
      <c r="X17" s="92"/>
    </row>
    <row r="18" spans="1:24">
      <c r="A18" s="91"/>
      <c r="B18" s="67"/>
      <c r="C18" s="67"/>
      <c r="D18" s="67"/>
      <c r="E18" s="67"/>
      <c r="F18" s="67"/>
      <c r="G18" s="67"/>
      <c r="H18" s="92"/>
      <c r="I18" s="91"/>
      <c r="J18" s="67"/>
      <c r="K18" s="67"/>
      <c r="L18" s="67"/>
      <c r="M18" s="67"/>
      <c r="N18" s="67"/>
      <c r="O18" s="67"/>
      <c r="P18" s="92"/>
      <c r="Q18" s="91"/>
      <c r="R18" s="67"/>
      <c r="S18" s="67"/>
      <c r="T18" s="67"/>
      <c r="U18" s="67"/>
      <c r="V18" s="67"/>
      <c r="W18" s="67"/>
      <c r="X18" s="92"/>
    </row>
    <row r="19" spans="1:24">
      <c r="A19" s="91"/>
      <c r="B19" s="67"/>
      <c r="C19" s="67"/>
      <c r="D19" s="67"/>
      <c r="E19" s="67"/>
      <c r="F19" s="67"/>
      <c r="G19" s="67"/>
      <c r="H19" s="92"/>
      <c r="I19" s="91"/>
      <c r="J19" s="67"/>
      <c r="K19" s="67"/>
      <c r="L19" s="67"/>
      <c r="M19" s="67"/>
      <c r="N19" s="67"/>
      <c r="O19" s="67"/>
      <c r="P19" s="92"/>
      <c r="Q19" s="91"/>
      <c r="R19" s="67"/>
      <c r="S19" s="67"/>
      <c r="T19" s="67"/>
      <c r="U19" s="67"/>
      <c r="V19" s="67"/>
      <c r="W19" s="67"/>
      <c r="X19" s="92"/>
    </row>
    <row r="20" spans="1:24">
      <c r="A20" s="93"/>
      <c r="B20" s="94"/>
      <c r="C20" s="94"/>
      <c r="D20" s="94"/>
      <c r="E20" s="94"/>
      <c r="F20" s="94"/>
      <c r="G20" s="94"/>
      <c r="H20" s="95"/>
      <c r="I20" s="93"/>
      <c r="J20" s="94"/>
      <c r="K20" s="94"/>
      <c r="L20" s="94"/>
      <c r="M20" s="94"/>
      <c r="N20" s="94"/>
      <c r="O20" s="94"/>
      <c r="P20" s="95"/>
      <c r="Q20" s="93"/>
      <c r="R20" s="94"/>
      <c r="S20" s="94"/>
      <c r="T20" s="94"/>
      <c r="U20" s="94"/>
      <c r="V20" s="94"/>
      <c r="W20" s="94"/>
      <c r="X20" s="95"/>
    </row>
    <row r="21" spans="1:24">
      <c r="A21" s="67"/>
      <c r="B21" s="67"/>
      <c r="C21" s="67"/>
      <c r="D21" s="67"/>
      <c r="E21" s="67"/>
      <c r="F21" s="67"/>
      <c r="G21" s="67"/>
      <c r="H21" s="67"/>
      <c r="I21" s="67"/>
      <c r="J21" s="67"/>
      <c r="K21" s="67"/>
      <c r="L21" s="67"/>
      <c r="M21" s="67"/>
      <c r="N21" s="67"/>
      <c r="O21" s="67"/>
      <c r="P21" s="67"/>
      <c r="Q21" s="67"/>
      <c r="R21" s="67"/>
      <c r="S21" s="67"/>
      <c r="T21" s="67"/>
      <c r="U21" s="67"/>
      <c r="V21" s="67"/>
      <c r="W21" s="67"/>
      <c r="X21" s="67"/>
    </row>
    <row r="22" spans="1:24">
      <c r="A22" s="67"/>
      <c r="B22" s="67"/>
      <c r="C22" s="67"/>
      <c r="D22" s="67"/>
      <c r="E22" s="67"/>
      <c r="F22" s="67"/>
      <c r="G22" s="67"/>
      <c r="H22" s="67"/>
      <c r="I22" s="67"/>
      <c r="J22" s="67"/>
      <c r="K22" s="67"/>
      <c r="L22" s="67"/>
      <c r="M22" s="67"/>
      <c r="N22" s="67"/>
      <c r="O22" s="67"/>
      <c r="P22" s="67"/>
      <c r="Q22" s="67"/>
      <c r="R22" s="67"/>
      <c r="S22" s="67"/>
      <c r="T22" s="67"/>
      <c r="U22" s="67"/>
      <c r="V22" s="67"/>
      <c r="W22" s="67"/>
      <c r="X22" s="67"/>
    </row>
    <row r="23" spans="1:24">
      <c r="A23" s="67"/>
      <c r="B23" s="67"/>
      <c r="C23" s="67"/>
      <c r="D23" s="67"/>
      <c r="E23" s="67"/>
      <c r="F23" s="67"/>
      <c r="G23" s="67"/>
      <c r="H23" s="67"/>
      <c r="I23" s="67"/>
      <c r="J23" s="67"/>
      <c r="K23" s="67"/>
      <c r="L23" s="67"/>
      <c r="M23" s="67"/>
      <c r="N23" s="67"/>
      <c r="O23" s="67"/>
      <c r="P23" s="67"/>
      <c r="Q23" s="67"/>
      <c r="R23" s="67"/>
      <c r="S23" s="67"/>
      <c r="T23" s="67"/>
      <c r="U23" s="67"/>
      <c r="V23" s="67"/>
      <c r="W23" s="67"/>
      <c r="X23" s="67"/>
    </row>
    <row r="24" spans="1:24">
      <c r="A24" s="67"/>
      <c r="B24" s="67"/>
      <c r="C24" s="67"/>
      <c r="D24" s="67"/>
      <c r="E24" s="67"/>
      <c r="F24" s="67"/>
      <c r="G24" s="67"/>
      <c r="H24" s="67"/>
      <c r="I24" s="67"/>
      <c r="J24" s="67"/>
      <c r="K24" s="67"/>
      <c r="L24" s="67"/>
      <c r="M24" s="67"/>
      <c r="N24" s="67"/>
      <c r="O24" s="67"/>
      <c r="P24" s="67"/>
      <c r="Q24" s="67"/>
      <c r="R24" s="67"/>
      <c r="S24" s="67"/>
      <c r="T24" s="67"/>
      <c r="U24" s="67"/>
      <c r="V24" s="67"/>
      <c r="W24" s="67"/>
      <c r="X24" s="67"/>
    </row>
    <row r="25" spans="1:24">
      <c r="A25" s="87" t="s">
        <v>187</v>
      </c>
      <c r="B25" s="87"/>
      <c r="C25" s="87"/>
      <c r="D25" s="87"/>
      <c r="E25" s="87"/>
      <c r="F25" s="87"/>
      <c r="G25" s="87"/>
      <c r="H25" s="87"/>
      <c r="I25" s="87" t="s">
        <v>188</v>
      </c>
      <c r="J25" s="87"/>
      <c r="K25" s="87"/>
      <c r="L25" s="87"/>
      <c r="M25" s="87"/>
      <c r="N25" s="87"/>
      <c r="O25" s="87"/>
      <c r="P25" s="87"/>
      <c r="Q25" s="87" t="s">
        <v>189</v>
      </c>
      <c r="R25" s="87"/>
      <c r="S25" s="87"/>
      <c r="T25" s="87"/>
      <c r="U25" s="87"/>
      <c r="V25" s="87"/>
      <c r="W25" s="87"/>
      <c r="X25" s="87"/>
    </row>
    <row r="26" spans="1:24">
      <c r="A26" s="89"/>
      <c r="B26" s="90"/>
      <c r="C26" s="90"/>
      <c r="D26" s="90"/>
      <c r="E26" s="90"/>
      <c r="F26" s="90"/>
      <c r="G26" s="90"/>
      <c r="H26" s="66"/>
      <c r="I26" s="89"/>
      <c r="J26" s="90"/>
      <c r="K26" s="90"/>
      <c r="L26" s="90"/>
      <c r="M26" s="90"/>
      <c r="N26" s="90"/>
      <c r="O26" s="90"/>
      <c r="P26" s="66"/>
      <c r="Q26" s="89"/>
      <c r="R26" s="90"/>
      <c r="S26" s="90"/>
      <c r="T26" s="90"/>
      <c r="U26" s="90"/>
      <c r="V26" s="90"/>
      <c r="W26" s="90"/>
      <c r="X26" s="66"/>
    </row>
    <row r="27" spans="1:24">
      <c r="A27" s="91"/>
      <c r="B27" s="67"/>
      <c r="C27" s="67"/>
      <c r="D27" s="67"/>
      <c r="E27" s="67"/>
      <c r="F27" s="67"/>
      <c r="G27" s="67"/>
      <c r="H27" s="92"/>
      <c r="I27" s="91"/>
      <c r="J27" s="67"/>
      <c r="K27" s="67"/>
      <c r="L27" s="67"/>
      <c r="M27" s="67"/>
      <c r="N27" s="67"/>
      <c r="O27" s="67"/>
      <c r="P27" s="92"/>
      <c r="Q27" s="91"/>
      <c r="R27" s="67"/>
      <c r="S27" s="67"/>
      <c r="T27" s="67"/>
      <c r="U27" s="67"/>
      <c r="V27" s="67"/>
      <c r="W27" s="67"/>
      <c r="X27" s="92"/>
    </row>
    <row r="28" spans="1:24">
      <c r="A28" s="91"/>
      <c r="B28" s="67"/>
      <c r="C28" s="67"/>
      <c r="D28" s="67"/>
      <c r="E28" s="67"/>
      <c r="F28" s="67"/>
      <c r="G28" s="67"/>
      <c r="H28" s="92"/>
      <c r="I28" s="91"/>
      <c r="J28" s="67"/>
      <c r="K28" s="67"/>
      <c r="L28" s="67"/>
      <c r="M28" s="67"/>
      <c r="N28" s="67"/>
      <c r="O28" s="67"/>
      <c r="P28" s="92"/>
      <c r="Q28" s="91"/>
      <c r="R28" s="67"/>
      <c r="S28" s="67"/>
      <c r="T28" s="67"/>
      <c r="U28" s="67"/>
      <c r="V28" s="67"/>
      <c r="W28" s="67"/>
      <c r="X28" s="92"/>
    </row>
    <row r="29" spans="1:24">
      <c r="A29" s="91"/>
      <c r="B29" s="67"/>
      <c r="C29" s="67"/>
      <c r="D29" s="67"/>
      <c r="E29" s="67"/>
      <c r="F29" s="67"/>
      <c r="G29" s="67"/>
      <c r="H29" s="92"/>
      <c r="I29" s="91"/>
      <c r="J29" s="67"/>
      <c r="K29" s="67"/>
      <c r="L29" s="67"/>
      <c r="M29" s="67"/>
      <c r="N29" s="67"/>
      <c r="O29" s="67"/>
      <c r="P29" s="92"/>
      <c r="Q29" s="91"/>
      <c r="R29" s="67"/>
      <c r="S29" s="67"/>
      <c r="T29" s="67"/>
      <c r="U29" s="67"/>
      <c r="V29" s="67"/>
      <c r="W29" s="67"/>
      <c r="X29" s="92"/>
    </row>
    <row r="30" spans="1:24">
      <c r="A30" s="91"/>
      <c r="B30" s="67"/>
      <c r="C30" s="67"/>
      <c r="D30" s="67"/>
      <c r="E30" s="67"/>
      <c r="F30" s="67"/>
      <c r="G30" s="67"/>
      <c r="H30" s="92"/>
      <c r="I30" s="91"/>
      <c r="J30" s="67"/>
      <c r="K30" s="67"/>
      <c r="L30" s="67"/>
      <c r="M30" s="67"/>
      <c r="N30" s="67"/>
      <c r="O30" s="67"/>
      <c r="P30" s="92"/>
      <c r="Q30" s="91"/>
      <c r="R30" s="67"/>
      <c r="S30" s="67"/>
      <c r="T30" s="67"/>
      <c r="U30" s="67"/>
      <c r="V30" s="67"/>
      <c r="W30" s="67"/>
      <c r="X30" s="92"/>
    </row>
    <row r="31" spans="1:24">
      <c r="A31" s="91"/>
      <c r="B31" s="67"/>
      <c r="C31" s="67"/>
      <c r="D31" s="67"/>
      <c r="E31" s="67"/>
      <c r="F31" s="67"/>
      <c r="G31" s="67"/>
      <c r="H31" s="92"/>
      <c r="I31" s="91"/>
      <c r="J31" s="67"/>
      <c r="K31" s="67"/>
      <c r="L31" s="67"/>
      <c r="M31" s="67"/>
      <c r="N31" s="67"/>
      <c r="O31" s="67"/>
      <c r="P31" s="92"/>
      <c r="Q31" s="91"/>
      <c r="R31" s="67"/>
      <c r="S31" s="67"/>
      <c r="T31" s="67"/>
      <c r="U31" s="67"/>
      <c r="V31" s="67"/>
      <c r="W31" s="67"/>
      <c r="X31" s="92"/>
    </row>
    <row r="32" spans="1:24">
      <c r="A32" s="91"/>
      <c r="B32" s="67"/>
      <c r="C32" s="67"/>
      <c r="D32" s="67"/>
      <c r="E32" s="67"/>
      <c r="F32" s="67"/>
      <c r="G32" s="67"/>
      <c r="H32" s="92"/>
      <c r="I32" s="91"/>
      <c r="J32" s="67"/>
      <c r="K32" s="67"/>
      <c r="L32" s="67"/>
      <c r="M32" s="67"/>
      <c r="N32" s="67"/>
      <c r="O32" s="67"/>
      <c r="P32" s="92"/>
      <c r="Q32" s="91"/>
      <c r="R32" s="67"/>
      <c r="S32" s="67"/>
      <c r="T32" s="67"/>
      <c r="U32" s="67"/>
      <c r="V32" s="67"/>
      <c r="W32" s="67"/>
      <c r="X32" s="92"/>
    </row>
    <row r="33" spans="1:24">
      <c r="A33" s="91"/>
      <c r="B33" s="67"/>
      <c r="C33" s="67"/>
      <c r="D33" s="67"/>
      <c r="E33" s="67"/>
      <c r="F33" s="67"/>
      <c r="G33" s="67"/>
      <c r="H33" s="92"/>
      <c r="I33" s="91"/>
      <c r="J33" s="67"/>
      <c r="K33" s="67"/>
      <c r="L33" s="67"/>
      <c r="M33" s="67"/>
      <c r="N33" s="67"/>
      <c r="O33" s="67"/>
      <c r="P33" s="92"/>
      <c r="Q33" s="91"/>
      <c r="R33" s="67"/>
      <c r="S33" s="67"/>
      <c r="T33" s="67"/>
      <c r="U33" s="67"/>
      <c r="V33" s="67"/>
      <c r="W33" s="67"/>
      <c r="X33" s="92"/>
    </row>
    <row r="34" spans="1:24">
      <c r="A34" s="91"/>
      <c r="B34" s="67"/>
      <c r="C34" s="67"/>
      <c r="D34" s="67"/>
      <c r="E34" s="67"/>
      <c r="F34" s="67"/>
      <c r="G34" s="67"/>
      <c r="H34" s="92"/>
      <c r="I34" s="91"/>
      <c r="J34" s="67"/>
      <c r="K34" s="67"/>
      <c r="L34" s="67"/>
      <c r="M34" s="67"/>
      <c r="N34" s="67"/>
      <c r="O34" s="67"/>
      <c r="P34" s="92"/>
      <c r="Q34" s="91"/>
      <c r="R34" s="67"/>
      <c r="S34" s="67"/>
      <c r="T34" s="67"/>
      <c r="U34" s="67"/>
      <c r="V34" s="67"/>
      <c r="W34" s="67"/>
      <c r="X34" s="92"/>
    </row>
    <row r="35" spans="1:24">
      <c r="A35" s="91"/>
      <c r="B35" s="67"/>
      <c r="C35" s="67"/>
      <c r="D35" s="67"/>
      <c r="E35" s="67"/>
      <c r="F35" s="67"/>
      <c r="G35" s="67"/>
      <c r="H35" s="92"/>
      <c r="I35" s="91"/>
      <c r="J35" s="67"/>
      <c r="K35" s="67"/>
      <c r="L35" s="67"/>
      <c r="M35" s="67"/>
      <c r="N35" s="67"/>
      <c r="O35" s="67"/>
      <c r="P35" s="92"/>
      <c r="Q35" s="91"/>
      <c r="R35" s="67"/>
      <c r="S35" s="67"/>
      <c r="T35" s="67"/>
      <c r="U35" s="67"/>
      <c r="V35" s="67"/>
      <c r="W35" s="67"/>
      <c r="X35" s="92"/>
    </row>
    <row r="36" spans="1:24">
      <c r="A36" s="91"/>
      <c r="B36" s="67"/>
      <c r="C36" s="67"/>
      <c r="D36" s="67"/>
      <c r="E36" s="67"/>
      <c r="F36" s="67"/>
      <c r="G36" s="67"/>
      <c r="H36" s="92"/>
      <c r="I36" s="91"/>
      <c r="J36" s="67"/>
      <c r="K36" s="67"/>
      <c r="L36" s="67"/>
      <c r="M36" s="67"/>
      <c r="N36" s="67"/>
      <c r="O36" s="67"/>
      <c r="P36" s="92"/>
      <c r="Q36" s="91"/>
      <c r="R36" s="67"/>
      <c r="S36" s="67"/>
      <c r="T36" s="67"/>
      <c r="U36" s="67"/>
      <c r="V36" s="67"/>
      <c r="W36" s="67"/>
      <c r="X36" s="92"/>
    </row>
    <row r="37" spans="1:24">
      <c r="A37" s="91"/>
      <c r="B37" s="67"/>
      <c r="C37" s="67"/>
      <c r="D37" s="67"/>
      <c r="E37" s="67"/>
      <c r="F37" s="67"/>
      <c r="G37" s="67"/>
      <c r="H37" s="92"/>
      <c r="I37" s="91"/>
      <c r="J37" s="67"/>
      <c r="K37" s="67"/>
      <c r="L37" s="67"/>
      <c r="M37" s="67"/>
      <c r="N37" s="67"/>
      <c r="O37" s="67"/>
      <c r="P37" s="92"/>
      <c r="Q37" s="91"/>
      <c r="R37" s="67"/>
      <c r="S37" s="67"/>
      <c r="T37" s="67"/>
      <c r="U37" s="67"/>
      <c r="V37" s="67"/>
      <c r="W37" s="67"/>
      <c r="X37" s="92"/>
    </row>
    <row r="38" spans="1:24">
      <c r="A38" s="93"/>
      <c r="B38" s="94"/>
      <c r="C38" s="94"/>
      <c r="D38" s="94"/>
      <c r="E38" s="94"/>
      <c r="F38" s="94"/>
      <c r="G38" s="94"/>
      <c r="H38" s="95"/>
      <c r="I38" s="93"/>
      <c r="J38" s="94"/>
      <c r="K38" s="94"/>
      <c r="L38" s="94"/>
      <c r="M38" s="94"/>
      <c r="N38" s="94"/>
      <c r="O38" s="94"/>
      <c r="P38" s="95"/>
      <c r="Q38" s="93"/>
      <c r="R38" s="94"/>
      <c r="S38" s="94"/>
      <c r="T38" s="94"/>
      <c r="U38" s="94"/>
      <c r="V38" s="94"/>
      <c r="W38" s="94"/>
      <c r="X38" s="95"/>
    </row>
    <row r="39" spans="1:24">
      <c r="A39" s="87" t="s">
        <v>190</v>
      </c>
      <c r="B39" s="87"/>
      <c r="C39" s="87"/>
      <c r="D39" s="87"/>
      <c r="E39" s="87"/>
      <c r="F39" s="87"/>
      <c r="G39" s="87"/>
      <c r="H39" s="87"/>
      <c r="I39" s="87" t="s">
        <v>191</v>
      </c>
      <c r="J39" s="87"/>
      <c r="K39" s="87"/>
      <c r="L39" s="87"/>
      <c r="M39" s="87"/>
      <c r="N39" s="87"/>
      <c r="O39" s="87"/>
      <c r="P39" s="87"/>
      <c r="Q39" s="87" t="s">
        <v>192</v>
      </c>
      <c r="R39" s="87"/>
      <c r="S39" s="87"/>
      <c r="T39" s="87"/>
      <c r="U39" s="87"/>
      <c r="V39" s="87"/>
      <c r="W39" s="87"/>
      <c r="X39" s="87"/>
    </row>
    <row r="40" spans="1:24">
      <c r="A40" s="89"/>
      <c r="B40" s="90"/>
      <c r="C40" s="90"/>
      <c r="D40" s="90"/>
      <c r="E40" s="90"/>
      <c r="F40" s="90"/>
      <c r="G40" s="90"/>
      <c r="H40" s="66"/>
      <c r="I40" s="89"/>
      <c r="J40" s="90"/>
      <c r="K40" s="90"/>
      <c r="L40" s="90"/>
      <c r="M40" s="90"/>
      <c r="N40" s="90"/>
      <c r="O40" s="90"/>
      <c r="P40" s="66"/>
      <c r="Q40" s="89"/>
      <c r="R40" s="90"/>
      <c r="S40" s="90"/>
      <c r="T40" s="90"/>
      <c r="U40" s="90"/>
      <c r="V40" s="90"/>
      <c r="W40" s="90"/>
      <c r="X40" s="66"/>
    </row>
    <row r="41" spans="1:24">
      <c r="A41" s="91"/>
      <c r="B41" s="67"/>
      <c r="C41" s="67"/>
      <c r="D41" s="67"/>
      <c r="E41" s="67"/>
      <c r="F41" s="67"/>
      <c r="G41" s="67"/>
      <c r="H41" s="92"/>
      <c r="I41" s="91"/>
      <c r="J41" s="67"/>
      <c r="K41" s="67"/>
      <c r="L41" s="67"/>
      <c r="M41" s="67"/>
      <c r="N41" s="67"/>
      <c r="O41" s="67"/>
      <c r="P41" s="92"/>
      <c r="Q41" s="91"/>
      <c r="R41" s="67"/>
      <c r="S41" s="67"/>
      <c r="T41" s="67"/>
      <c r="U41" s="67"/>
      <c r="V41" s="67"/>
      <c r="W41" s="67"/>
      <c r="X41" s="92"/>
    </row>
    <row r="42" spans="1:24">
      <c r="A42" s="91"/>
      <c r="B42" s="67"/>
      <c r="C42" s="67"/>
      <c r="D42" s="67"/>
      <c r="E42" s="67"/>
      <c r="F42" s="67"/>
      <c r="G42" s="67"/>
      <c r="H42" s="92"/>
      <c r="I42" s="91"/>
      <c r="J42" s="67"/>
      <c r="K42" s="67"/>
      <c r="L42" s="67"/>
      <c r="M42" s="67"/>
      <c r="N42" s="67"/>
      <c r="O42" s="67"/>
      <c r="P42" s="92"/>
      <c r="Q42" s="91"/>
      <c r="R42" s="67"/>
      <c r="S42" s="67"/>
      <c r="T42" s="67"/>
      <c r="U42" s="67"/>
      <c r="V42" s="67"/>
      <c r="W42" s="67"/>
      <c r="X42" s="92"/>
    </row>
    <row r="43" spans="1:24">
      <c r="A43" s="91"/>
      <c r="B43" s="67"/>
      <c r="C43" s="67"/>
      <c r="D43" s="67"/>
      <c r="E43" s="67"/>
      <c r="F43" s="67"/>
      <c r="G43" s="67"/>
      <c r="H43" s="92"/>
      <c r="I43" s="91"/>
      <c r="J43" s="67"/>
      <c r="K43" s="67"/>
      <c r="L43" s="67"/>
      <c r="M43" s="67"/>
      <c r="N43" s="67"/>
      <c r="O43" s="67"/>
      <c r="P43" s="92"/>
      <c r="Q43" s="91"/>
      <c r="R43" s="67"/>
      <c r="S43" s="67"/>
      <c r="T43" s="67"/>
      <c r="U43" s="67"/>
      <c r="V43" s="67"/>
      <c r="W43" s="67"/>
      <c r="X43" s="92"/>
    </row>
    <row r="44" spans="1:24">
      <c r="A44" s="91"/>
      <c r="B44" s="67"/>
      <c r="C44" s="67"/>
      <c r="D44" s="67"/>
      <c r="E44" s="67"/>
      <c r="F44" s="67"/>
      <c r="G44" s="67"/>
      <c r="H44" s="92"/>
      <c r="I44" s="91"/>
      <c r="J44" s="67"/>
      <c r="K44" s="67"/>
      <c r="L44" s="67"/>
      <c r="M44" s="67"/>
      <c r="N44" s="67"/>
      <c r="O44" s="67"/>
      <c r="P44" s="92"/>
      <c r="Q44" s="91"/>
      <c r="R44" s="67"/>
      <c r="S44" s="67"/>
      <c r="T44" s="67"/>
      <c r="U44" s="67"/>
      <c r="V44" s="67"/>
      <c r="W44" s="67"/>
      <c r="X44" s="92"/>
    </row>
    <row r="45" spans="1:24">
      <c r="A45" s="91"/>
      <c r="B45" s="67"/>
      <c r="C45" s="67"/>
      <c r="D45" s="67"/>
      <c r="E45" s="67"/>
      <c r="F45" s="67"/>
      <c r="G45" s="67"/>
      <c r="H45" s="92"/>
      <c r="I45" s="91"/>
      <c r="J45" s="67"/>
      <c r="K45" s="67"/>
      <c r="L45" s="67"/>
      <c r="M45" s="67"/>
      <c r="N45" s="67"/>
      <c r="O45" s="67"/>
      <c r="P45" s="92"/>
      <c r="Q45" s="91"/>
      <c r="R45" s="67"/>
      <c r="S45" s="67"/>
      <c r="T45" s="67"/>
      <c r="U45" s="67"/>
      <c r="V45" s="67"/>
      <c r="W45" s="67"/>
      <c r="X45" s="92"/>
    </row>
    <row r="46" spans="1:24">
      <c r="A46" s="91"/>
      <c r="B46" s="67"/>
      <c r="C46" s="67"/>
      <c r="D46" s="67"/>
      <c r="E46" s="67"/>
      <c r="F46" s="67"/>
      <c r="G46" s="67"/>
      <c r="H46" s="92"/>
      <c r="I46" s="91"/>
      <c r="J46" s="67"/>
      <c r="K46" s="67"/>
      <c r="L46" s="67"/>
      <c r="M46" s="67"/>
      <c r="N46" s="67"/>
      <c r="O46" s="67"/>
      <c r="P46" s="92"/>
      <c r="Q46" s="91"/>
      <c r="R46" s="67"/>
      <c r="S46" s="67"/>
      <c r="T46" s="67"/>
      <c r="U46" s="67"/>
      <c r="V46" s="67"/>
      <c r="W46" s="67"/>
      <c r="X46" s="92"/>
    </row>
    <row r="47" spans="1:24">
      <c r="A47" s="91"/>
      <c r="B47" s="67"/>
      <c r="C47" s="67"/>
      <c r="D47" s="67"/>
      <c r="E47" s="67"/>
      <c r="F47" s="67"/>
      <c r="G47" s="67"/>
      <c r="H47" s="92"/>
      <c r="I47" s="91"/>
      <c r="J47" s="67"/>
      <c r="K47" s="67"/>
      <c r="L47" s="67"/>
      <c r="M47" s="67"/>
      <c r="N47" s="67"/>
      <c r="O47" s="67"/>
      <c r="P47" s="92"/>
      <c r="Q47" s="91"/>
      <c r="R47" s="67"/>
      <c r="S47" s="67"/>
      <c r="T47" s="67"/>
      <c r="U47" s="67"/>
      <c r="V47" s="67"/>
      <c r="W47" s="67"/>
      <c r="X47" s="92"/>
    </row>
    <row r="48" spans="1:24">
      <c r="A48" s="91"/>
      <c r="B48" s="67"/>
      <c r="C48" s="67"/>
      <c r="D48" s="67"/>
      <c r="E48" s="67"/>
      <c r="F48" s="67"/>
      <c r="G48" s="67"/>
      <c r="H48" s="92"/>
      <c r="I48" s="91"/>
      <c r="J48" s="67"/>
      <c r="K48" s="67"/>
      <c r="L48" s="67"/>
      <c r="M48" s="67"/>
      <c r="N48" s="67"/>
      <c r="O48" s="67"/>
      <c r="P48" s="92"/>
      <c r="Q48" s="91"/>
      <c r="R48" s="67"/>
      <c r="S48" s="67"/>
      <c r="T48" s="67"/>
      <c r="U48" s="67"/>
      <c r="V48" s="67"/>
      <c r="W48" s="67"/>
      <c r="X48" s="92"/>
    </row>
    <row r="49" spans="1:24">
      <c r="A49" s="91"/>
      <c r="B49" s="67"/>
      <c r="C49" s="67"/>
      <c r="D49" s="67"/>
      <c r="E49" s="67"/>
      <c r="F49" s="67"/>
      <c r="G49" s="67"/>
      <c r="H49" s="92"/>
      <c r="I49" s="91"/>
      <c r="J49" s="67"/>
      <c r="K49" s="67"/>
      <c r="L49" s="67"/>
      <c r="M49" s="67"/>
      <c r="N49" s="67"/>
      <c r="O49" s="67"/>
      <c r="P49" s="92"/>
      <c r="Q49" s="91"/>
      <c r="R49" s="67"/>
      <c r="S49" s="67"/>
      <c r="T49" s="67"/>
      <c r="U49" s="67"/>
      <c r="V49" s="67"/>
      <c r="W49" s="67"/>
      <c r="X49" s="92"/>
    </row>
    <row r="50" spans="1:24">
      <c r="A50" s="91"/>
      <c r="B50" s="67"/>
      <c r="C50" s="67"/>
      <c r="D50" s="67"/>
      <c r="E50" s="67"/>
      <c r="F50" s="67"/>
      <c r="G50" s="67"/>
      <c r="H50" s="92"/>
      <c r="I50" s="91"/>
      <c r="J50" s="67"/>
      <c r="K50" s="67"/>
      <c r="L50" s="67"/>
      <c r="M50" s="67"/>
      <c r="N50" s="67"/>
      <c r="O50" s="67"/>
      <c r="P50" s="92"/>
      <c r="Q50" s="91"/>
      <c r="R50" s="67"/>
      <c r="S50" s="67"/>
      <c r="T50" s="67"/>
      <c r="U50" s="67"/>
      <c r="V50" s="67"/>
      <c r="W50" s="67"/>
      <c r="X50" s="92"/>
    </row>
    <row r="51" spans="1:24">
      <c r="A51" s="91"/>
      <c r="B51" s="67"/>
      <c r="C51" s="67"/>
      <c r="D51" s="67"/>
      <c r="E51" s="67"/>
      <c r="F51" s="67"/>
      <c r="G51" s="67"/>
      <c r="H51" s="92"/>
      <c r="I51" s="91"/>
      <c r="J51" s="67"/>
      <c r="K51" s="67"/>
      <c r="L51" s="67"/>
      <c r="M51" s="67"/>
      <c r="N51" s="67"/>
      <c r="O51" s="67"/>
      <c r="P51" s="92"/>
      <c r="Q51" s="91"/>
      <c r="R51" s="67"/>
      <c r="S51" s="67"/>
      <c r="T51" s="67"/>
      <c r="U51" s="67"/>
      <c r="V51" s="67"/>
      <c r="W51" s="67"/>
      <c r="X51" s="92"/>
    </row>
    <row r="52" spans="1:24">
      <c r="A52" s="93"/>
      <c r="B52" s="94"/>
      <c r="C52" s="94"/>
      <c r="D52" s="94"/>
      <c r="E52" s="94"/>
      <c r="F52" s="94"/>
      <c r="G52" s="94"/>
      <c r="H52" s="95"/>
      <c r="I52" s="93"/>
      <c r="J52" s="94"/>
      <c r="K52" s="94"/>
      <c r="L52" s="94"/>
      <c r="M52" s="94"/>
      <c r="N52" s="94"/>
      <c r="O52" s="94"/>
      <c r="P52" s="95"/>
      <c r="Q52" s="93"/>
      <c r="R52" s="94"/>
      <c r="S52" s="94"/>
      <c r="T52" s="94"/>
      <c r="U52" s="94"/>
      <c r="V52" s="94"/>
      <c r="W52" s="94"/>
      <c r="X52" s="95"/>
    </row>
    <row r="55" spans="1:24">
      <c r="A55" s="87" t="s">
        <v>193</v>
      </c>
      <c r="B55" s="87"/>
      <c r="C55" s="87"/>
      <c r="D55" s="87"/>
      <c r="E55" s="87"/>
      <c r="F55" s="87"/>
      <c r="G55" s="87"/>
      <c r="H55" s="87"/>
      <c r="I55" s="87" t="s">
        <v>194</v>
      </c>
      <c r="J55" s="87"/>
      <c r="K55" s="87"/>
      <c r="L55" s="87"/>
      <c r="M55" s="87"/>
      <c r="N55" s="87"/>
      <c r="O55" s="87"/>
      <c r="P55" s="87"/>
      <c r="Q55" s="87" t="s">
        <v>195</v>
      </c>
      <c r="R55" s="87"/>
      <c r="S55" s="87"/>
      <c r="T55" s="87"/>
      <c r="U55" s="87"/>
      <c r="V55" s="87"/>
      <c r="W55" s="87"/>
      <c r="X55" s="87"/>
    </row>
    <row r="56" spans="1:24">
      <c r="A56" s="89"/>
      <c r="B56" s="90"/>
      <c r="C56" s="90"/>
      <c r="D56" s="90"/>
      <c r="E56" s="90"/>
      <c r="F56" s="90"/>
      <c r="G56" s="90"/>
      <c r="H56" s="66"/>
      <c r="I56" s="89"/>
      <c r="J56" s="90"/>
      <c r="K56" s="90"/>
      <c r="L56" s="90"/>
      <c r="M56" s="90"/>
      <c r="N56" s="90"/>
      <c r="O56" s="90"/>
      <c r="P56" s="66"/>
      <c r="Q56" s="89"/>
      <c r="R56" s="90"/>
      <c r="S56" s="90"/>
      <c r="T56" s="90"/>
      <c r="U56" s="90"/>
      <c r="V56" s="90"/>
      <c r="W56" s="90"/>
      <c r="X56" s="66"/>
    </row>
    <row r="57" spans="1:24">
      <c r="A57" s="91"/>
      <c r="B57" s="67"/>
      <c r="C57" s="67"/>
      <c r="D57" s="67"/>
      <c r="E57" s="67"/>
      <c r="F57" s="67"/>
      <c r="G57" s="67"/>
      <c r="H57" s="92"/>
      <c r="I57" s="91"/>
      <c r="J57" s="67"/>
      <c r="K57" s="67"/>
      <c r="L57" s="67"/>
      <c r="M57" s="67"/>
      <c r="N57" s="67"/>
      <c r="O57" s="67"/>
      <c r="P57" s="92"/>
      <c r="Q57" s="91"/>
      <c r="R57" s="67"/>
      <c r="S57" s="67"/>
      <c r="T57" s="67"/>
      <c r="U57" s="67"/>
      <c r="V57" s="67"/>
      <c r="W57" s="67"/>
      <c r="X57" s="92"/>
    </row>
    <row r="58" spans="1:24">
      <c r="A58" s="91"/>
      <c r="B58" s="67"/>
      <c r="C58" s="67"/>
      <c r="D58" s="67"/>
      <c r="E58" s="67"/>
      <c r="F58" s="67"/>
      <c r="G58" s="67"/>
      <c r="H58" s="92"/>
      <c r="I58" s="91"/>
      <c r="J58" s="67"/>
      <c r="K58" s="67"/>
      <c r="L58" s="67"/>
      <c r="M58" s="67"/>
      <c r="N58" s="67"/>
      <c r="O58" s="67"/>
      <c r="P58" s="92"/>
      <c r="Q58" s="91"/>
      <c r="R58" s="67"/>
      <c r="S58" s="67"/>
      <c r="T58" s="67"/>
      <c r="U58" s="67"/>
      <c r="V58" s="67"/>
      <c r="W58" s="67"/>
      <c r="X58" s="92"/>
    </row>
    <row r="59" spans="1:24">
      <c r="A59" s="91"/>
      <c r="B59" s="67"/>
      <c r="C59" s="67"/>
      <c r="D59" s="67"/>
      <c r="E59" s="67"/>
      <c r="F59" s="67"/>
      <c r="G59" s="67"/>
      <c r="H59" s="92"/>
      <c r="I59" s="91"/>
      <c r="J59" s="67"/>
      <c r="K59" s="67"/>
      <c r="L59" s="67"/>
      <c r="M59" s="67"/>
      <c r="N59" s="67"/>
      <c r="O59" s="67"/>
      <c r="P59" s="92"/>
      <c r="Q59" s="91"/>
      <c r="R59" s="67"/>
      <c r="S59" s="67"/>
      <c r="T59" s="67"/>
      <c r="U59" s="67"/>
      <c r="V59" s="67"/>
      <c r="W59" s="67"/>
      <c r="X59" s="92"/>
    </row>
    <row r="60" spans="1:24">
      <c r="A60" s="91"/>
      <c r="B60" s="67"/>
      <c r="C60" s="67"/>
      <c r="D60" s="67"/>
      <c r="E60" s="67"/>
      <c r="F60" s="67"/>
      <c r="G60" s="67"/>
      <c r="H60" s="92"/>
      <c r="I60" s="91"/>
      <c r="J60" s="67"/>
      <c r="K60" s="67"/>
      <c r="L60" s="67"/>
      <c r="M60" s="67"/>
      <c r="N60" s="67"/>
      <c r="O60" s="67"/>
      <c r="P60" s="92"/>
      <c r="Q60" s="91"/>
      <c r="R60" s="67"/>
      <c r="S60" s="67"/>
      <c r="T60" s="67"/>
      <c r="U60" s="67"/>
      <c r="V60" s="67"/>
      <c r="W60" s="67"/>
      <c r="X60" s="92"/>
    </row>
    <row r="61" spans="1:24">
      <c r="A61" s="91"/>
      <c r="B61" s="67"/>
      <c r="C61" s="67"/>
      <c r="D61" s="67"/>
      <c r="E61" s="67"/>
      <c r="F61" s="67"/>
      <c r="G61" s="67"/>
      <c r="H61" s="92"/>
      <c r="I61" s="91"/>
      <c r="J61" s="67"/>
      <c r="K61" s="67"/>
      <c r="L61" s="67"/>
      <c r="M61" s="67"/>
      <c r="N61" s="67"/>
      <c r="O61" s="67"/>
      <c r="P61" s="92"/>
      <c r="Q61" s="91"/>
      <c r="R61" s="67"/>
      <c r="S61" s="67"/>
      <c r="T61" s="67"/>
      <c r="U61" s="67"/>
      <c r="V61" s="67"/>
      <c r="W61" s="67"/>
      <c r="X61" s="92"/>
    </row>
    <row r="62" spans="1:24">
      <c r="A62" s="91"/>
      <c r="B62" s="67"/>
      <c r="C62" s="67"/>
      <c r="D62" s="67"/>
      <c r="E62" s="67"/>
      <c r="F62" s="67"/>
      <c r="G62" s="67"/>
      <c r="H62" s="92"/>
      <c r="I62" s="91"/>
      <c r="J62" s="67"/>
      <c r="K62" s="67"/>
      <c r="L62" s="67"/>
      <c r="M62" s="67"/>
      <c r="N62" s="67"/>
      <c r="O62" s="67"/>
      <c r="P62" s="92"/>
      <c r="Q62" s="91"/>
      <c r="R62" s="67"/>
      <c r="S62" s="67"/>
      <c r="T62" s="67"/>
      <c r="U62" s="67"/>
      <c r="V62" s="67"/>
      <c r="W62" s="67"/>
      <c r="X62" s="92"/>
    </row>
    <row r="63" spans="1:24">
      <c r="A63" s="91"/>
      <c r="B63" s="67"/>
      <c r="C63" s="67"/>
      <c r="D63" s="67"/>
      <c r="E63" s="67"/>
      <c r="F63" s="67"/>
      <c r="G63" s="67"/>
      <c r="H63" s="92"/>
      <c r="I63" s="91"/>
      <c r="J63" s="67"/>
      <c r="K63" s="67"/>
      <c r="L63" s="67"/>
      <c r="M63" s="67"/>
      <c r="N63" s="67"/>
      <c r="O63" s="67"/>
      <c r="P63" s="92"/>
      <c r="Q63" s="91"/>
      <c r="R63" s="67"/>
      <c r="S63" s="67"/>
      <c r="T63" s="67"/>
      <c r="U63" s="67"/>
      <c r="V63" s="67"/>
      <c r="W63" s="67"/>
      <c r="X63" s="92"/>
    </row>
    <row r="64" spans="1:24">
      <c r="A64" s="91"/>
      <c r="B64" s="67"/>
      <c r="C64" s="67"/>
      <c r="D64" s="67"/>
      <c r="E64" s="67"/>
      <c r="F64" s="67"/>
      <c r="G64" s="67"/>
      <c r="H64" s="92"/>
      <c r="I64" s="91"/>
      <c r="J64" s="67"/>
      <c r="K64" s="67"/>
      <c r="L64" s="67"/>
      <c r="M64" s="67"/>
      <c r="N64" s="67"/>
      <c r="O64" s="67"/>
      <c r="P64" s="92"/>
      <c r="Q64" s="91"/>
      <c r="R64" s="67"/>
      <c r="S64" s="67"/>
      <c r="T64" s="67"/>
      <c r="U64" s="67"/>
      <c r="V64" s="67"/>
      <c r="W64" s="67"/>
      <c r="X64" s="92"/>
    </row>
    <row r="65" spans="1:24">
      <c r="A65" s="91"/>
      <c r="B65" s="67"/>
      <c r="C65" s="67"/>
      <c r="D65" s="67"/>
      <c r="E65" s="67"/>
      <c r="F65" s="67"/>
      <c r="G65" s="67"/>
      <c r="H65" s="92"/>
      <c r="I65" s="91"/>
      <c r="J65" s="67"/>
      <c r="K65" s="67"/>
      <c r="L65" s="67"/>
      <c r="M65" s="67"/>
      <c r="N65" s="67"/>
      <c r="O65" s="67"/>
      <c r="P65" s="92"/>
      <c r="Q65" s="91"/>
      <c r="R65" s="67"/>
      <c r="S65" s="67"/>
      <c r="T65" s="67"/>
      <c r="U65" s="67"/>
      <c r="V65" s="67"/>
      <c r="W65" s="67"/>
      <c r="X65" s="92"/>
    </row>
    <row r="66" spans="1:24">
      <c r="A66" s="91"/>
      <c r="B66" s="67"/>
      <c r="C66" s="67"/>
      <c r="D66" s="67"/>
      <c r="E66" s="67"/>
      <c r="F66" s="67"/>
      <c r="G66" s="67"/>
      <c r="H66" s="92"/>
      <c r="I66" s="91"/>
      <c r="J66" s="67"/>
      <c r="K66" s="67"/>
      <c r="L66" s="67"/>
      <c r="M66" s="67"/>
      <c r="N66" s="67"/>
      <c r="O66" s="67"/>
      <c r="P66" s="92"/>
      <c r="Q66" s="91"/>
      <c r="R66" s="67"/>
      <c r="S66" s="67"/>
      <c r="T66" s="67"/>
      <c r="U66" s="67"/>
      <c r="V66" s="67"/>
      <c r="W66" s="67"/>
      <c r="X66" s="92"/>
    </row>
    <row r="67" spans="1:24">
      <c r="A67" s="91"/>
      <c r="B67" s="67"/>
      <c r="C67" s="67"/>
      <c r="D67" s="67"/>
      <c r="E67" s="67"/>
      <c r="F67" s="67"/>
      <c r="G67" s="67"/>
      <c r="H67" s="92"/>
      <c r="I67" s="91"/>
      <c r="J67" s="67"/>
      <c r="K67" s="67"/>
      <c r="L67" s="67"/>
      <c r="M67" s="67"/>
      <c r="N67" s="67"/>
      <c r="O67" s="67"/>
      <c r="P67" s="92"/>
      <c r="Q67" s="91"/>
      <c r="R67" s="67"/>
      <c r="S67" s="67"/>
      <c r="T67" s="67"/>
      <c r="U67" s="67"/>
      <c r="V67" s="67"/>
      <c r="W67" s="67"/>
      <c r="X67" s="92"/>
    </row>
    <row r="68" spans="1:24">
      <c r="A68" s="93"/>
      <c r="B68" s="94"/>
      <c r="C68" s="94"/>
      <c r="D68" s="94"/>
      <c r="E68" s="94"/>
      <c r="F68" s="94"/>
      <c r="G68" s="94"/>
      <c r="H68" s="95"/>
      <c r="I68" s="93"/>
      <c r="J68" s="94"/>
      <c r="K68" s="94"/>
      <c r="L68" s="94"/>
      <c r="M68" s="94"/>
      <c r="N68" s="94"/>
      <c r="O68" s="94"/>
      <c r="P68" s="95"/>
      <c r="Q68" s="93"/>
      <c r="R68" s="94"/>
      <c r="S68" s="94"/>
      <c r="T68" s="94"/>
      <c r="U68" s="94"/>
      <c r="V68" s="94"/>
      <c r="W68" s="94"/>
      <c r="X68" s="95"/>
    </row>
    <row r="71" spans="1:24">
      <c r="A71" s="87" t="s">
        <v>196</v>
      </c>
      <c r="B71" s="87"/>
      <c r="C71" s="87"/>
      <c r="D71" s="87"/>
      <c r="E71" s="87"/>
      <c r="F71" s="87"/>
      <c r="G71" s="87"/>
      <c r="H71" s="87"/>
      <c r="I71" s="87" t="s">
        <v>197</v>
      </c>
      <c r="J71" s="87"/>
      <c r="K71" s="87"/>
      <c r="L71" s="87"/>
      <c r="M71" s="87"/>
      <c r="N71" s="87"/>
      <c r="O71" s="87"/>
      <c r="P71" s="87"/>
      <c r="Q71" s="87" t="s">
        <v>198</v>
      </c>
      <c r="R71" s="87"/>
      <c r="S71" s="87"/>
      <c r="T71" s="87"/>
      <c r="U71" s="87"/>
      <c r="V71" s="87"/>
      <c r="W71" s="87"/>
      <c r="X71" s="87"/>
    </row>
    <row r="72" spans="1:24">
      <c r="A72" s="89"/>
      <c r="B72" s="90"/>
      <c r="C72" s="90"/>
      <c r="D72" s="90"/>
      <c r="E72" s="90"/>
      <c r="F72" s="90"/>
      <c r="G72" s="90"/>
      <c r="H72" s="66"/>
      <c r="I72" s="89"/>
      <c r="J72" s="90"/>
      <c r="K72" s="90"/>
      <c r="L72" s="90"/>
      <c r="M72" s="90"/>
      <c r="N72" s="90"/>
      <c r="O72" s="90"/>
      <c r="P72" s="66"/>
      <c r="Q72" s="89"/>
      <c r="R72" s="90"/>
      <c r="S72" s="90"/>
      <c r="T72" s="90"/>
      <c r="U72" s="90"/>
      <c r="V72" s="90"/>
      <c r="W72" s="90"/>
      <c r="X72" s="66"/>
    </row>
    <row r="73" spans="1:24">
      <c r="A73" s="91"/>
      <c r="B73" s="67"/>
      <c r="C73" s="67"/>
      <c r="D73" s="67"/>
      <c r="E73" s="67"/>
      <c r="F73" s="67"/>
      <c r="G73" s="67"/>
      <c r="H73" s="92"/>
      <c r="I73" s="91"/>
      <c r="J73" s="67"/>
      <c r="K73" s="67"/>
      <c r="L73" s="67"/>
      <c r="M73" s="67"/>
      <c r="N73" s="67"/>
      <c r="O73" s="67"/>
      <c r="P73" s="92"/>
      <c r="Q73" s="91"/>
      <c r="R73" s="67"/>
      <c r="S73" s="67"/>
      <c r="T73" s="67"/>
      <c r="U73" s="67"/>
      <c r="V73" s="67"/>
      <c r="W73" s="67"/>
      <c r="X73" s="92"/>
    </row>
    <row r="74" spans="1:24">
      <c r="A74" s="91"/>
      <c r="B74" s="67"/>
      <c r="C74" s="67"/>
      <c r="D74" s="67"/>
      <c r="E74" s="67"/>
      <c r="F74" s="67"/>
      <c r="G74" s="67"/>
      <c r="H74" s="92"/>
      <c r="I74" s="91"/>
      <c r="J74" s="67"/>
      <c r="K74" s="67"/>
      <c r="L74" s="67"/>
      <c r="M74" s="67"/>
      <c r="N74" s="67"/>
      <c r="O74" s="67"/>
      <c r="P74" s="92"/>
      <c r="Q74" s="91"/>
      <c r="R74" s="67"/>
      <c r="S74" s="67"/>
      <c r="T74" s="67"/>
      <c r="U74" s="67"/>
      <c r="V74" s="67"/>
      <c r="W74" s="67"/>
      <c r="X74" s="92"/>
    </row>
    <row r="75" spans="1:24">
      <c r="A75" s="91"/>
      <c r="B75" s="67"/>
      <c r="C75" s="67"/>
      <c r="D75" s="67"/>
      <c r="E75" s="67"/>
      <c r="F75" s="67"/>
      <c r="G75" s="67"/>
      <c r="H75" s="92"/>
      <c r="I75" s="91"/>
      <c r="J75" s="67"/>
      <c r="K75" s="67"/>
      <c r="L75" s="67"/>
      <c r="M75" s="67"/>
      <c r="N75" s="67"/>
      <c r="O75" s="67"/>
      <c r="P75" s="92"/>
      <c r="Q75" s="91"/>
      <c r="R75" s="67"/>
      <c r="S75" s="67"/>
      <c r="T75" s="67"/>
      <c r="U75" s="67"/>
      <c r="V75" s="67"/>
      <c r="W75" s="67"/>
      <c r="X75" s="92"/>
    </row>
    <row r="76" spans="1:24">
      <c r="A76" s="91"/>
      <c r="B76" s="67"/>
      <c r="C76" s="67"/>
      <c r="D76" s="67"/>
      <c r="E76" s="67"/>
      <c r="F76" s="67"/>
      <c r="G76" s="67"/>
      <c r="H76" s="92"/>
      <c r="I76" s="91"/>
      <c r="J76" s="67"/>
      <c r="K76" s="67"/>
      <c r="L76" s="67"/>
      <c r="M76" s="67"/>
      <c r="N76" s="67"/>
      <c r="O76" s="67"/>
      <c r="P76" s="92"/>
      <c r="Q76" s="91"/>
      <c r="R76" s="67"/>
      <c r="S76" s="67"/>
      <c r="T76" s="67"/>
      <c r="U76" s="67"/>
      <c r="V76" s="67"/>
      <c r="W76" s="67"/>
      <c r="X76" s="92"/>
    </row>
    <row r="77" spans="1:24">
      <c r="A77" s="91"/>
      <c r="B77" s="67"/>
      <c r="C77" s="67"/>
      <c r="D77" s="67"/>
      <c r="E77" s="67"/>
      <c r="F77" s="67"/>
      <c r="G77" s="67"/>
      <c r="H77" s="92"/>
      <c r="I77" s="91"/>
      <c r="J77" s="67"/>
      <c r="K77" s="67"/>
      <c r="L77" s="67"/>
      <c r="M77" s="67"/>
      <c r="N77" s="67"/>
      <c r="O77" s="67"/>
      <c r="P77" s="92"/>
      <c r="Q77" s="91"/>
      <c r="R77" s="67"/>
      <c r="S77" s="67"/>
      <c r="T77" s="67"/>
      <c r="U77" s="67"/>
      <c r="V77" s="67"/>
      <c r="W77" s="67"/>
      <c r="X77" s="92"/>
    </row>
    <row r="78" spans="1:24">
      <c r="A78" s="91"/>
      <c r="B78" s="67"/>
      <c r="C78" s="67"/>
      <c r="D78" s="67"/>
      <c r="E78" s="67"/>
      <c r="F78" s="67"/>
      <c r="G78" s="67"/>
      <c r="H78" s="92"/>
      <c r="I78" s="91"/>
      <c r="J78" s="67"/>
      <c r="K78" s="67"/>
      <c r="L78" s="67"/>
      <c r="M78" s="67"/>
      <c r="N78" s="67"/>
      <c r="O78" s="67"/>
      <c r="P78" s="92"/>
      <c r="Q78" s="91"/>
      <c r="R78" s="67"/>
      <c r="S78" s="67"/>
      <c r="T78" s="67"/>
      <c r="U78" s="67"/>
      <c r="V78" s="67"/>
      <c r="W78" s="67"/>
      <c r="X78" s="92"/>
    </row>
    <row r="79" spans="1:24">
      <c r="A79" s="91"/>
      <c r="B79" s="67"/>
      <c r="C79" s="67"/>
      <c r="D79" s="67"/>
      <c r="E79" s="67"/>
      <c r="F79" s="67"/>
      <c r="G79" s="67"/>
      <c r="H79" s="92"/>
      <c r="I79" s="91"/>
      <c r="J79" s="67"/>
      <c r="K79" s="67"/>
      <c r="L79" s="67"/>
      <c r="M79" s="67"/>
      <c r="N79" s="67"/>
      <c r="O79" s="67"/>
      <c r="P79" s="92"/>
      <c r="Q79" s="91"/>
      <c r="R79" s="67"/>
      <c r="S79" s="67"/>
      <c r="T79" s="67"/>
      <c r="U79" s="67"/>
      <c r="V79" s="67"/>
      <c r="W79" s="67"/>
      <c r="X79" s="92"/>
    </row>
    <row r="80" spans="1:24">
      <c r="A80" s="91"/>
      <c r="B80" s="67"/>
      <c r="C80" s="67"/>
      <c r="D80" s="67"/>
      <c r="E80" s="67"/>
      <c r="F80" s="67"/>
      <c r="G80" s="67"/>
      <c r="H80" s="92"/>
      <c r="I80" s="91"/>
      <c r="J80" s="67"/>
      <c r="K80" s="67"/>
      <c r="L80" s="67"/>
      <c r="M80" s="67"/>
      <c r="N80" s="67"/>
      <c r="O80" s="67"/>
      <c r="P80" s="92"/>
      <c r="Q80" s="91"/>
      <c r="R80" s="67"/>
      <c r="S80" s="67"/>
      <c r="T80" s="67"/>
      <c r="U80" s="67"/>
      <c r="V80" s="67"/>
      <c r="W80" s="67"/>
      <c r="X80" s="92"/>
    </row>
    <row r="81" spans="1:24">
      <c r="A81" s="91"/>
      <c r="B81" s="67"/>
      <c r="C81" s="67"/>
      <c r="D81" s="67"/>
      <c r="E81" s="67"/>
      <c r="F81" s="67"/>
      <c r="G81" s="67"/>
      <c r="H81" s="92"/>
      <c r="I81" s="91"/>
      <c r="J81" s="67"/>
      <c r="K81" s="67"/>
      <c r="L81" s="67"/>
      <c r="M81" s="67"/>
      <c r="N81" s="67"/>
      <c r="O81" s="67"/>
      <c r="P81" s="92"/>
      <c r="Q81" s="91"/>
      <c r="R81" s="67"/>
      <c r="S81" s="67"/>
      <c r="T81" s="67"/>
      <c r="U81" s="67"/>
      <c r="V81" s="67"/>
      <c r="W81" s="67"/>
      <c r="X81" s="92"/>
    </row>
    <row r="82" spans="1:24">
      <c r="A82" s="91"/>
      <c r="B82" s="67"/>
      <c r="C82" s="67"/>
      <c r="D82" s="67"/>
      <c r="E82" s="67"/>
      <c r="F82" s="67"/>
      <c r="G82" s="67"/>
      <c r="H82" s="92"/>
      <c r="I82" s="91"/>
      <c r="J82" s="67"/>
      <c r="K82" s="67"/>
      <c r="L82" s="67"/>
      <c r="M82" s="67"/>
      <c r="N82" s="67"/>
      <c r="O82" s="67"/>
      <c r="P82" s="92"/>
      <c r="Q82" s="91"/>
      <c r="R82" s="67"/>
      <c r="S82" s="67"/>
      <c r="T82" s="67"/>
      <c r="U82" s="67"/>
      <c r="V82" s="67"/>
      <c r="W82" s="67"/>
      <c r="X82" s="92"/>
    </row>
    <row r="83" spans="1:24">
      <c r="A83" s="91"/>
      <c r="B83" s="67"/>
      <c r="C83" s="67"/>
      <c r="D83" s="67"/>
      <c r="E83" s="67"/>
      <c r="F83" s="67"/>
      <c r="G83" s="67"/>
      <c r="H83" s="92"/>
      <c r="I83" s="91"/>
      <c r="J83" s="67"/>
      <c r="K83" s="67"/>
      <c r="L83" s="67"/>
      <c r="M83" s="67"/>
      <c r="N83" s="67"/>
      <c r="O83" s="67"/>
      <c r="P83" s="92"/>
      <c r="Q83" s="91"/>
      <c r="R83" s="67"/>
      <c r="S83" s="67"/>
      <c r="T83" s="67"/>
      <c r="U83" s="67"/>
      <c r="V83" s="67"/>
      <c r="W83" s="67"/>
      <c r="X83" s="92"/>
    </row>
    <row r="84" spans="1:24">
      <c r="A84" s="93"/>
      <c r="B84" s="94"/>
      <c r="C84" s="94"/>
      <c r="D84" s="94"/>
      <c r="E84" s="94"/>
      <c r="F84" s="94"/>
      <c r="G84" s="94"/>
      <c r="H84" s="95"/>
      <c r="I84" s="93"/>
      <c r="J84" s="94"/>
      <c r="K84" s="94"/>
      <c r="L84" s="94"/>
      <c r="M84" s="94"/>
      <c r="N84" s="94"/>
      <c r="O84" s="94"/>
      <c r="P84" s="95"/>
      <c r="Q84" s="93"/>
      <c r="R84" s="94"/>
      <c r="S84" s="94"/>
      <c r="T84" s="94"/>
      <c r="U84" s="94"/>
      <c r="V84" s="94"/>
      <c r="W84" s="94"/>
      <c r="X84" s="95"/>
    </row>
    <row r="87" spans="1:24">
      <c r="A87" s="87" t="s">
        <v>199</v>
      </c>
      <c r="B87" s="87"/>
      <c r="C87" s="87"/>
      <c r="D87" s="87"/>
      <c r="E87" s="87"/>
      <c r="F87" s="87"/>
      <c r="G87" s="87"/>
      <c r="H87" s="87"/>
      <c r="I87" s="87" t="s">
        <v>200</v>
      </c>
      <c r="J87" s="87"/>
      <c r="K87" s="87"/>
      <c r="L87" s="87"/>
      <c r="M87" s="87"/>
      <c r="N87" s="87"/>
      <c r="O87" s="87"/>
      <c r="P87" s="87"/>
      <c r="Q87" s="87" t="s">
        <v>201</v>
      </c>
      <c r="R87" s="87"/>
      <c r="S87" s="87"/>
      <c r="T87" s="87"/>
      <c r="U87" s="87"/>
      <c r="V87" s="87"/>
      <c r="W87" s="87"/>
      <c r="X87" s="87"/>
    </row>
    <row r="88" spans="1:24">
      <c r="A88" s="89"/>
      <c r="B88" s="90"/>
      <c r="C88" s="90"/>
      <c r="D88" s="90"/>
      <c r="E88" s="90"/>
      <c r="F88" s="90"/>
      <c r="G88" s="90"/>
      <c r="H88" s="66"/>
      <c r="I88" s="89"/>
      <c r="J88" s="90"/>
      <c r="K88" s="90"/>
      <c r="L88" s="90"/>
      <c r="M88" s="90"/>
      <c r="N88" s="90"/>
      <c r="O88" s="90"/>
      <c r="P88" s="66"/>
      <c r="Q88" s="89"/>
      <c r="R88" s="90"/>
      <c r="S88" s="90"/>
      <c r="T88" s="90"/>
      <c r="U88" s="90"/>
      <c r="V88" s="90"/>
      <c r="W88" s="90"/>
      <c r="X88" s="66"/>
    </row>
    <row r="89" spans="1:24">
      <c r="A89" s="91"/>
      <c r="B89" s="67"/>
      <c r="C89" s="67"/>
      <c r="D89" s="67"/>
      <c r="E89" s="67"/>
      <c r="F89" s="67"/>
      <c r="G89" s="67"/>
      <c r="H89" s="92"/>
      <c r="I89" s="91"/>
      <c r="J89" s="67"/>
      <c r="K89" s="67"/>
      <c r="L89" s="67"/>
      <c r="M89" s="67"/>
      <c r="N89" s="67"/>
      <c r="O89" s="67"/>
      <c r="P89" s="92"/>
      <c r="Q89" s="91"/>
      <c r="R89" s="67"/>
      <c r="S89" s="67"/>
      <c r="T89" s="67"/>
      <c r="U89" s="67"/>
      <c r="V89" s="67"/>
      <c r="W89" s="67"/>
      <c r="X89" s="92"/>
    </row>
    <row r="90" spans="1:24">
      <c r="A90" s="91"/>
      <c r="B90" s="67"/>
      <c r="C90" s="67"/>
      <c r="D90" s="67"/>
      <c r="E90" s="67"/>
      <c r="F90" s="67"/>
      <c r="G90" s="67"/>
      <c r="H90" s="92"/>
      <c r="I90" s="91"/>
      <c r="J90" s="67"/>
      <c r="K90" s="67"/>
      <c r="L90" s="67"/>
      <c r="M90" s="67"/>
      <c r="N90" s="67"/>
      <c r="O90" s="67"/>
      <c r="P90" s="92"/>
      <c r="Q90" s="91"/>
      <c r="R90" s="67"/>
      <c r="S90" s="67"/>
      <c r="T90" s="67"/>
      <c r="U90" s="67"/>
      <c r="V90" s="67"/>
      <c r="W90" s="67"/>
      <c r="X90" s="92"/>
    </row>
    <row r="91" spans="1:24">
      <c r="A91" s="91"/>
      <c r="B91" s="67"/>
      <c r="C91" s="67"/>
      <c r="D91" s="67"/>
      <c r="E91" s="67"/>
      <c r="F91" s="67"/>
      <c r="G91" s="67"/>
      <c r="H91" s="92"/>
      <c r="I91" s="91"/>
      <c r="J91" s="67"/>
      <c r="K91" s="67"/>
      <c r="L91" s="67"/>
      <c r="M91" s="67"/>
      <c r="N91" s="67"/>
      <c r="O91" s="67"/>
      <c r="P91" s="92"/>
      <c r="Q91" s="91"/>
      <c r="R91" s="67"/>
      <c r="S91" s="67"/>
      <c r="T91" s="67"/>
      <c r="U91" s="67"/>
      <c r="V91" s="67"/>
      <c r="W91" s="67"/>
      <c r="X91" s="92"/>
    </row>
    <row r="92" spans="1:24">
      <c r="A92" s="91"/>
      <c r="B92" s="67"/>
      <c r="C92" s="67"/>
      <c r="D92" s="67"/>
      <c r="E92" s="67"/>
      <c r="F92" s="67"/>
      <c r="G92" s="67"/>
      <c r="H92" s="92"/>
      <c r="I92" s="91"/>
      <c r="J92" s="67"/>
      <c r="K92" s="67"/>
      <c r="L92" s="67"/>
      <c r="M92" s="67"/>
      <c r="N92" s="67"/>
      <c r="O92" s="67"/>
      <c r="P92" s="92"/>
      <c r="Q92" s="91"/>
      <c r="R92" s="67"/>
      <c r="S92" s="67"/>
      <c r="T92" s="67"/>
      <c r="U92" s="67"/>
      <c r="V92" s="67"/>
      <c r="W92" s="67"/>
      <c r="X92" s="92"/>
    </row>
    <row r="93" spans="1:24">
      <c r="A93" s="91"/>
      <c r="B93" s="67"/>
      <c r="C93" s="67"/>
      <c r="D93" s="67"/>
      <c r="E93" s="67"/>
      <c r="F93" s="67"/>
      <c r="G93" s="67"/>
      <c r="H93" s="92"/>
      <c r="I93" s="91"/>
      <c r="J93" s="67"/>
      <c r="K93" s="67"/>
      <c r="L93" s="67"/>
      <c r="M93" s="67"/>
      <c r="N93" s="67"/>
      <c r="O93" s="67"/>
      <c r="P93" s="92"/>
      <c r="Q93" s="91"/>
      <c r="R93" s="67"/>
      <c r="S93" s="67"/>
      <c r="T93" s="67"/>
      <c r="U93" s="67"/>
      <c r="V93" s="67"/>
      <c r="W93" s="67"/>
      <c r="X93" s="92"/>
    </row>
    <row r="94" spans="1:24">
      <c r="A94" s="91"/>
      <c r="B94" s="67"/>
      <c r="C94" s="67"/>
      <c r="D94" s="67"/>
      <c r="E94" s="67"/>
      <c r="F94" s="67"/>
      <c r="G94" s="67"/>
      <c r="H94" s="92"/>
      <c r="I94" s="91"/>
      <c r="J94" s="67"/>
      <c r="K94" s="67"/>
      <c r="L94" s="67"/>
      <c r="M94" s="67"/>
      <c r="N94" s="67"/>
      <c r="O94" s="67"/>
      <c r="P94" s="92"/>
      <c r="Q94" s="91"/>
      <c r="R94" s="67"/>
      <c r="S94" s="67"/>
      <c r="T94" s="67"/>
      <c r="U94" s="67"/>
      <c r="V94" s="67"/>
      <c r="W94" s="67"/>
      <c r="X94" s="92"/>
    </row>
    <row r="95" spans="1:24">
      <c r="A95" s="91"/>
      <c r="B95" s="67"/>
      <c r="C95" s="67"/>
      <c r="D95" s="67"/>
      <c r="E95" s="67"/>
      <c r="F95" s="67"/>
      <c r="G95" s="67"/>
      <c r="H95" s="92"/>
      <c r="I95" s="91"/>
      <c r="J95" s="67"/>
      <c r="K95" s="67"/>
      <c r="L95" s="67"/>
      <c r="M95" s="67"/>
      <c r="N95" s="67"/>
      <c r="O95" s="67"/>
      <c r="P95" s="92"/>
      <c r="Q95" s="91"/>
      <c r="R95" s="67"/>
      <c r="S95" s="67"/>
      <c r="T95" s="67"/>
      <c r="U95" s="67"/>
      <c r="V95" s="67"/>
      <c r="W95" s="67"/>
      <c r="X95" s="92"/>
    </row>
    <row r="96" spans="1:24">
      <c r="A96" s="91"/>
      <c r="B96" s="67"/>
      <c r="C96" s="67"/>
      <c r="D96" s="67"/>
      <c r="E96" s="67"/>
      <c r="F96" s="67"/>
      <c r="G96" s="67"/>
      <c r="H96" s="92"/>
      <c r="I96" s="91"/>
      <c r="J96" s="67"/>
      <c r="K96" s="67"/>
      <c r="L96" s="67"/>
      <c r="M96" s="67"/>
      <c r="N96" s="67"/>
      <c r="O96" s="67"/>
      <c r="P96" s="92"/>
      <c r="Q96" s="91"/>
      <c r="R96" s="67"/>
      <c r="S96" s="67"/>
      <c r="T96" s="67"/>
      <c r="U96" s="67"/>
      <c r="V96" s="67"/>
      <c r="W96" s="67"/>
      <c r="X96" s="92"/>
    </row>
    <row r="97" spans="1:24">
      <c r="A97" s="91"/>
      <c r="B97" s="67"/>
      <c r="C97" s="67"/>
      <c r="D97" s="67"/>
      <c r="E97" s="67"/>
      <c r="F97" s="67"/>
      <c r="G97" s="67"/>
      <c r="H97" s="92"/>
      <c r="I97" s="91"/>
      <c r="J97" s="67"/>
      <c r="K97" s="67"/>
      <c r="L97" s="67"/>
      <c r="M97" s="67"/>
      <c r="N97" s="67"/>
      <c r="O97" s="67"/>
      <c r="P97" s="92"/>
      <c r="Q97" s="91"/>
      <c r="R97" s="67"/>
      <c r="S97" s="67"/>
      <c r="T97" s="67"/>
      <c r="U97" s="67"/>
      <c r="V97" s="67"/>
      <c r="W97" s="67"/>
      <c r="X97" s="92"/>
    </row>
    <row r="98" spans="1:24">
      <c r="A98" s="91"/>
      <c r="B98" s="67"/>
      <c r="C98" s="67"/>
      <c r="D98" s="67"/>
      <c r="E98" s="67"/>
      <c r="F98" s="67"/>
      <c r="G98" s="67"/>
      <c r="H98" s="92"/>
      <c r="I98" s="91"/>
      <c r="J98" s="67"/>
      <c r="K98" s="67"/>
      <c r="L98" s="67"/>
      <c r="M98" s="67"/>
      <c r="N98" s="67"/>
      <c r="O98" s="67"/>
      <c r="P98" s="92"/>
      <c r="Q98" s="91"/>
      <c r="R98" s="67"/>
      <c r="S98" s="67"/>
      <c r="T98" s="67"/>
      <c r="U98" s="67"/>
      <c r="V98" s="67"/>
      <c r="W98" s="67"/>
      <c r="X98" s="92"/>
    </row>
    <row r="99" spans="1:24">
      <c r="A99" s="91"/>
      <c r="B99" s="67"/>
      <c r="C99" s="67"/>
      <c r="D99" s="67"/>
      <c r="E99" s="67"/>
      <c r="F99" s="67"/>
      <c r="G99" s="67"/>
      <c r="H99" s="92"/>
      <c r="I99" s="91"/>
      <c r="J99" s="67"/>
      <c r="K99" s="67"/>
      <c r="L99" s="67"/>
      <c r="M99" s="67"/>
      <c r="N99" s="67"/>
      <c r="O99" s="67"/>
      <c r="P99" s="92"/>
      <c r="Q99" s="91"/>
      <c r="R99" s="67"/>
      <c r="S99" s="67"/>
      <c r="T99" s="67"/>
      <c r="U99" s="67"/>
      <c r="V99" s="67"/>
      <c r="W99" s="67"/>
      <c r="X99" s="92"/>
    </row>
    <row r="100" spans="1:24">
      <c r="A100" s="93"/>
      <c r="B100" s="94"/>
      <c r="C100" s="94"/>
      <c r="D100" s="94"/>
      <c r="E100" s="94"/>
      <c r="F100" s="94"/>
      <c r="G100" s="94"/>
      <c r="H100" s="95"/>
      <c r="I100" s="93"/>
      <c r="J100" s="94"/>
      <c r="K100" s="94"/>
      <c r="L100" s="94"/>
      <c r="M100" s="94"/>
      <c r="N100" s="94"/>
      <c r="O100" s="94"/>
      <c r="P100" s="95"/>
      <c r="Q100" s="93"/>
      <c r="R100" s="94"/>
      <c r="S100" s="94"/>
      <c r="T100" s="94"/>
      <c r="U100" s="94"/>
      <c r="V100" s="94"/>
      <c r="W100" s="94"/>
      <c r="X100" s="95"/>
    </row>
  </sheetData>
  <mergeCells count="5">
    <mergeCell ref="Y1:Z1"/>
    <mergeCell ref="B3:D3"/>
    <mergeCell ref="E3:T3"/>
    <mergeCell ref="A5:X5"/>
    <mergeCell ref="A6:X6"/>
  </mergeCells>
  <phoneticPr fontId="18"/>
  <hyperlinks>
    <hyperlink ref="Y1:Z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blackAndWhite="1" r:id="rId1"/>
  <rowBreaks count="2" manualBreakCount="2">
    <brk id="38" max="23" man="1"/>
    <brk id="70" max="2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view="pageBreakPreview" zoomScaleNormal="100" zoomScaleSheetLayoutView="100" workbookViewId="0">
      <selection activeCell="E2" sqref="E2"/>
    </sheetView>
  </sheetViews>
  <sheetFormatPr defaultColWidth="9" defaultRowHeight="13.5"/>
  <cols>
    <col min="1" max="1" width="19" style="97" customWidth="1"/>
    <col min="2" max="3" width="22.625" style="97" customWidth="1"/>
    <col min="4" max="4" width="12" style="97" customWidth="1"/>
    <col min="5" max="16384" width="9" style="98"/>
  </cols>
  <sheetData>
    <row r="1" spans="1:5" ht="17.25">
      <c r="A1" s="99" t="s">
        <v>314</v>
      </c>
    </row>
    <row r="2" spans="1:5" ht="17.25">
      <c r="A2" s="96"/>
      <c r="B2" s="96"/>
      <c r="E2" s="229" t="s">
        <v>150</v>
      </c>
    </row>
    <row r="3" spans="1:5" ht="17.25">
      <c r="A3" s="99" t="s">
        <v>202</v>
      </c>
    </row>
    <row r="4" spans="1:5" ht="17.25">
      <c r="A4" s="99"/>
    </row>
    <row r="5" spans="1:5">
      <c r="B5" s="246" t="s">
        <v>203</v>
      </c>
      <c r="C5" s="957" t="str">
        <f>IF(基本情報入力シート!$D$23="","",基本情報入力シート!$D$23)</f>
        <v/>
      </c>
      <c r="D5" s="957"/>
    </row>
    <row r="6" spans="1:5" ht="14.25" thickBot="1">
      <c r="B6" s="100"/>
      <c r="C6" s="101"/>
      <c r="D6" s="101"/>
    </row>
    <row r="7" spans="1:5" s="104" customFormat="1" ht="18.75" customHeight="1">
      <c r="A7" s="102" t="s">
        <v>204</v>
      </c>
      <c r="B7" s="958" t="s">
        <v>205</v>
      </c>
      <c r="C7" s="959"/>
      <c r="D7" s="103" t="s">
        <v>206</v>
      </c>
    </row>
    <row r="8" spans="1:5" ht="27">
      <c r="A8" s="123" t="s">
        <v>207</v>
      </c>
      <c r="B8" s="960"/>
      <c r="C8" s="961"/>
      <c r="D8" s="962"/>
    </row>
    <row r="9" spans="1:5">
      <c r="A9" s="105"/>
      <c r="B9" s="965"/>
      <c r="C9" s="966"/>
      <c r="D9" s="963"/>
    </row>
    <row r="10" spans="1:5">
      <c r="A10" s="105"/>
      <c r="B10" s="965"/>
      <c r="C10" s="966"/>
      <c r="D10" s="963"/>
    </row>
    <row r="11" spans="1:5">
      <c r="A11" s="105"/>
      <c r="B11" s="289"/>
      <c r="C11" s="290"/>
      <c r="D11" s="963"/>
    </row>
    <row r="12" spans="1:5">
      <c r="A12" s="105"/>
      <c r="B12" s="965"/>
      <c r="C12" s="966"/>
      <c r="D12" s="963"/>
    </row>
    <row r="13" spans="1:5">
      <c r="A13" s="105"/>
      <c r="B13" s="965"/>
      <c r="C13" s="966"/>
      <c r="D13" s="963"/>
    </row>
    <row r="14" spans="1:5">
      <c r="A14" s="105"/>
      <c r="B14" s="965"/>
      <c r="C14" s="966"/>
      <c r="D14" s="963"/>
    </row>
    <row r="15" spans="1:5">
      <c r="A15" s="105" t="s">
        <v>208</v>
      </c>
      <c r="B15" s="965"/>
      <c r="C15" s="966"/>
      <c r="D15" s="963"/>
    </row>
    <row r="16" spans="1:5">
      <c r="A16" s="105"/>
      <c r="B16" s="965"/>
      <c r="C16" s="966"/>
      <c r="D16" s="963"/>
    </row>
    <row r="17" spans="1:4">
      <c r="A17" s="105"/>
      <c r="B17" s="965"/>
      <c r="C17" s="966"/>
      <c r="D17" s="963"/>
    </row>
    <row r="18" spans="1:4">
      <c r="A18" s="105"/>
      <c r="B18" s="965"/>
      <c r="C18" s="966"/>
      <c r="D18" s="963"/>
    </row>
    <row r="19" spans="1:4">
      <c r="A19" s="105"/>
      <c r="B19" s="965"/>
      <c r="C19" s="966"/>
      <c r="D19" s="963"/>
    </row>
    <row r="20" spans="1:4">
      <c r="A20" s="105"/>
      <c r="B20" s="949"/>
      <c r="C20" s="950"/>
      <c r="D20" s="963"/>
    </row>
    <row r="21" spans="1:4">
      <c r="A21" s="105"/>
      <c r="B21" s="949"/>
      <c r="C21" s="950"/>
      <c r="D21" s="963"/>
    </row>
    <row r="22" spans="1:4">
      <c r="A22" s="105"/>
      <c r="B22" s="951"/>
      <c r="C22" s="952"/>
      <c r="D22" s="963"/>
    </row>
    <row r="23" spans="1:4">
      <c r="A23" s="124"/>
      <c r="B23" s="953"/>
      <c r="C23" s="954"/>
      <c r="D23" s="963"/>
    </row>
    <row r="24" spans="1:4" ht="18.75" customHeight="1">
      <c r="A24" s="125" t="s">
        <v>209</v>
      </c>
      <c r="B24" s="865" t="s">
        <v>210</v>
      </c>
      <c r="C24" s="867"/>
      <c r="D24" s="963"/>
    </row>
    <row r="25" spans="1:4" ht="15" customHeight="1">
      <c r="A25" s="291"/>
      <c r="B25" s="955"/>
      <c r="C25" s="956"/>
      <c r="D25" s="963"/>
    </row>
    <row r="26" spans="1:4" ht="15" customHeight="1">
      <c r="A26" s="105"/>
      <c r="B26" s="949"/>
      <c r="C26" s="950"/>
      <c r="D26" s="963"/>
    </row>
    <row r="27" spans="1:4" ht="15" customHeight="1">
      <c r="A27" s="105"/>
      <c r="B27" s="292"/>
      <c r="C27" s="293"/>
      <c r="D27" s="963"/>
    </row>
    <row r="28" spans="1:4" ht="15" customHeight="1">
      <c r="A28" s="105"/>
      <c r="B28" s="949"/>
      <c r="C28" s="950"/>
      <c r="D28" s="963"/>
    </row>
    <row r="29" spans="1:4" ht="15" customHeight="1">
      <c r="A29" s="105"/>
      <c r="B29" s="949"/>
      <c r="C29" s="950"/>
      <c r="D29" s="963"/>
    </row>
    <row r="30" spans="1:4" ht="15" customHeight="1">
      <c r="A30" s="105"/>
      <c r="B30" s="949"/>
      <c r="C30" s="950"/>
      <c r="D30" s="963"/>
    </row>
    <row r="31" spans="1:4" ht="15" customHeight="1">
      <c r="A31" s="105"/>
      <c r="B31" s="949"/>
      <c r="C31" s="950"/>
      <c r="D31" s="963"/>
    </row>
    <row r="32" spans="1:4" ht="15" customHeight="1">
      <c r="A32" s="105"/>
      <c r="B32" s="949"/>
      <c r="C32" s="950"/>
      <c r="D32" s="963"/>
    </row>
    <row r="33" spans="1:4" ht="15" customHeight="1">
      <c r="A33" s="105"/>
      <c r="B33" s="949"/>
      <c r="C33" s="950"/>
      <c r="D33" s="963"/>
    </row>
    <row r="34" spans="1:4" ht="15" customHeight="1">
      <c r="A34" s="105"/>
      <c r="B34" s="949"/>
      <c r="C34" s="950"/>
      <c r="D34" s="963"/>
    </row>
    <row r="35" spans="1:4" ht="15" customHeight="1">
      <c r="A35" s="105"/>
      <c r="B35" s="949"/>
      <c r="C35" s="950"/>
      <c r="D35" s="963"/>
    </row>
    <row r="36" spans="1:4" ht="15" customHeight="1">
      <c r="A36" s="105"/>
      <c r="B36" s="949"/>
      <c r="C36" s="950"/>
      <c r="D36" s="963"/>
    </row>
    <row r="37" spans="1:4" ht="15" customHeight="1">
      <c r="A37" s="105"/>
      <c r="B37" s="949"/>
      <c r="C37" s="950"/>
      <c r="D37" s="963"/>
    </row>
    <row r="38" spans="1:4" ht="15" customHeight="1">
      <c r="A38" s="105"/>
      <c r="B38" s="949"/>
      <c r="C38" s="950"/>
      <c r="D38" s="963"/>
    </row>
    <row r="39" spans="1:4" ht="15" customHeight="1">
      <c r="A39" s="105"/>
      <c r="B39" s="949"/>
      <c r="C39" s="950"/>
      <c r="D39" s="963"/>
    </row>
    <row r="40" spans="1:4" ht="15" customHeight="1">
      <c r="A40" s="105"/>
      <c r="B40" s="949"/>
      <c r="C40" s="950"/>
      <c r="D40" s="963"/>
    </row>
    <row r="41" spans="1:4" ht="15" customHeight="1">
      <c r="A41" s="105"/>
      <c r="B41" s="949"/>
      <c r="C41" s="950"/>
      <c r="D41" s="963"/>
    </row>
    <row r="42" spans="1:4" ht="15" customHeight="1">
      <c r="A42" s="105"/>
      <c r="B42" s="949"/>
      <c r="C42" s="950"/>
      <c r="D42" s="963"/>
    </row>
    <row r="43" spans="1:4" ht="15" customHeight="1">
      <c r="A43" s="105"/>
      <c r="B43" s="949"/>
      <c r="C43" s="950"/>
      <c r="D43" s="963"/>
    </row>
    <row r="44" spans="1:4" ht="15" customHeight="1">
      <c r="A44" s="105"/>
      <c r="B44" s="951"/>
      <c r="C44" s="952"/>
      <c r="D44" s="963"/>
    </row>
    <row r="45" spans="1:4" ht="15" customHeight="1">
      <c r="A45" s="105"/>
      <c r="B45" s="951"/>
      <c r="C45" s="952"/>
      <c r="D45" s="963"/>
    </row>
    <row r="46" spans="1:4" ht="15" customHeight="1" thickBot="1">
      <c r="A46" s="106"/>
      <c r="B46" s="947"/>
      <c r="C46" s="948"/>
      <c r="D46" s="964"/>
    </row>
    <row r="47" spans="1:4" s="108" customFormat="1" ht="11.25">
      <c r="A47" s="107" t="s">
        <v>211</v>
      </c>
      <c r="B47" s="107"/>
      <c r="C47" s="107"/>
      <c r="D47" s="107"/>
    </row>
    <row r="48" spans="1:4" s="108" customFormat="1" ht="11.25">
      <c r="A48" s="107" t="s">
        <v>603</v>
      </c>
      <c r="B48" s="107"/>
      <c r="C48" s="107"/>
      <c r="D48" s="107"/>
    </row>
    <row r="49" spans="1:4" s="108" customFormat="1" ht="11.25">
      <c r="A49" s="107" t="s">
        <v>604</v>
      </c>
      <c r="B49" s="107"/>
      <c r="C49" s="107"/>
      <c r="D49" s="107"/>
    </row>
    <row r="50" spans="1:4" s="108" customFormat="1" ht="11.25">
      <c r="A50" s="107" t="s">
        <v>605</v>
      </c>
      <c r="B50" s="107"/>
      <c r="C50" s="107"/>
      <c r="D50" s="107"/>
    </row>
    <row r="51" spans="1:4">
      <c r="A51" s="97" t="s">
        <v>212</v>
      </c>
    </row>
  </sheetData>
  <mergeCells count="40">
    <mergeCell ref="C5:D5"/>
    <mergeCell ref="B7:C7"/>
    <mergeCell ref="B8:C8"/>
    <mergeCell ref="D8:D46"/>
    <mergeCell ref="B9:C9"/>
    <mergeCell ref="B10:C10"/>
    <mergeCell ref="B12:C12"/>
    <mergeCell ref="B13:C13"/>
    <mergeCell ref="B14:C14"/>
    <mergeCell ref="B26:C26"/>
    <mergeCell ref="B15:C15"/>
    <mergeCell ref="B16:C16"/>
    <mergeCell ref="B17:C17"/>
    <mergeCell ref="B18:C18"/>
    <mergeCell ref="B19:C19"/>
    <mergeCell ref="B20:C20"/>
    <mergeCell ref="B21:C21"/>
    <mergeCell ref="B22:C22"/>
    <mergeCell ref="B23:C23"/>
    <mergeCell ref="B24:C24"/>
    <mergeCell ref="B25:C25"/>
    <mergeCell ref="B39:C39"/>
    <mergeCell ref="B28:C28"/>
    <mergeCell ref="B29:C29"/>
    <mergeCell ref="B30:C30"/>
    <mergeCell ref="B31:C31"/>
    <mergeCell ref="B32:C32"/>
    <mergeCell ref="B33:C33"/>
    <mergeCell ref="B34:C34"/>
    <mergeCell ref="B35:C35"/>
    <mergeCell ref="B36:C36"/>
    <mergeCell ref="B37:C37"/>
    <mergeCell ref="B38:C38"/>
    <mergeCell ref="B46:C46"/>
    <mergeCell ref="B40:C40"/>
    <mergeCell ref="B41:C41"/>
    <mergeCell ref="B42:C42"/>
    <mergeCell ref="B43:C43"/>
    <mergeCell ref="B44:C44"/>
    <mergeCell ref="B45:C45"/>
  </mergeCells>
  <phoneticPr fontId="18"/>
  <hyperlinks>
    <hyperlink ref="E2" location="目次!A1" display="目次に戻る"/>
  </hyperlinks>
  <printOptions horizontalCentered="1"/>
  <pageMargins left="0.78740157480314965" right="0.78740157480314965" top="0.98425196850393704" bottom="0.39370078740157483" header="0.51181102362204722" footer="0.51181102362204722"/>
  <pageSetup paperSize="9" orientation="portrait" blackAndWhite="1" r:id="rId1"/>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3"/>
  <sheetViews>
    <sheetView view="pageBreakPreview" zoomScaleNormal="100" zoomScaleSheetLayoutView="100" workbookViewId="0">
      <selection activeCell="A7" sqref="A7"/>
    </sheetView>
  </sheetViews>
  <sheetFormatPr defaultColWidth="9" defaultRowHeight="18" customHeight="1"/>
  <cols>
    <col min="1" max="20" width="4.25" style="109" customWidth="1"/>
    <col min="21" max="27" width="4.625" style="77" customWidth="1"/>
    <col min="28" max="16384" width="9" style="77"/>
  </cols>
  <sheetData>
    <row r="1" spans="1:23" ht="18" customHeight="1">
      <c r="A1" s="99" t="s">
        <v>453</v>
      </c>
      <c r="U1" s="579" t="s">
        <v>150</v>
      </c>
      <c r="V1" s="579"/>
      <c r="W1" s="579"/>
    </row>
    <row r="2" spans="1:23" ht="18" customHeight="1">
      <c r="A2" s="967" t="s">
        <v>428</v>
      </c>
      <c r="B2" s="967"/>
      <c r="C2" s="967"/>
      <c r="D2" s="967"/>
      <c r="E2" s="967"/>
      <c r="F2" s="967"/>
      <c r="G2" s="967"/>
      <c r="H2" s="967"/>
      <c r="I2" s="967"/>
      <c r="J2" s="967"/>
      <c r="K2" s="967"/>
      <c r="L2" s="967"/>
      <c r="M2" s="967"/>
      <c r="N2" s="967"/>
      <c r="O2" s="967"/>
      <c r="P2" s="967"/>
      <c r="Q2" s="967"/>
      <c r="R2" s="967"/>
      <c r="S2" s="967"/>
    </row>
    <row r="4" spans="1:23" ht="24.95" customHeight="1">
      <c r="A4" s="917" t="s">
        <v>429</v>
      </c>
      <c r="B4" s="918"/>
      <c r="C4" s="918"/>
      <c r="D4" s="918"/>
      <c r="E4" s="918"/>
      <c r="F4" s="918"/>
      <c r="G4" s="919"/>
      <c r="H4" s="968" t="str">
        <f>IF(基本情報入力シート!$D$23="","",基本情報入力シート!$D$23)</f>
        <v/>
      </c>
      <c r="I4" s="969"/>
      <c r="J4" s="969"/>
      <c r="K4" s="969"/>
      <c r="L4" s="969"/>
      <c r="M4" s="969"/>
      <c r="N4" s="969"/>
      <c r="O4" s="969"/>
      <c r="P4" s="969"/>
      <c r="Q4" s="969"/>
      <c r="R4" s="969"/>
      <c r="S4" s="969"/>
      <c r="T4" s="970"/>
    </row>
    <row r="5" spans="1:23" ht="24.95" customHeight="1">
      <c r="A5" s="917" t="s">
        <v>430</v>
      </c>
      <c r="B5" s="918"/>
      <c r="C5" s="918"/>
      <c r="D5" s="918"/>
      <c r="E5" s="918"/>
      <c r="F5" s="918"/>
      <c r="G5" s="919"/>
      <c r="H5" s="968" t="str">
        <f>IF(基本情報入力シート!$D$27="","",基本情報入力シート!$D$27)</f>
        <v/>
      </c>
      <c r="I5" s="969"/>
      <c r="J5" s="969"/>
      <c r="K5" s="969"/>
      <c r="L5" s="969"/>
      <c r="M5" s="969"/>
      <c r="N5" s="969"/>
      <c r="O5" s="969"/>
      <c r="P5" s="969"/>
      <c r="Q5" s="969"/>
      <c r="R5" s="969"/>
      <c r="S5" s="969"/>
      <c r="T5" s="970"/>
    </row>
    <row r="7" spans="1:23" ht="18" customHeight="1">
      <c r="A7" s="286"/>
      <c r="B7" s="287"/>
      <c r="C7" s="287"/>
      <c r="D7" s="287"/>
      <c r="E7" s="287"/>
      <c r="F7" s="287"/>
      <c r="G7" s="287"/>
      <c r="H7" s="287"/>
      <c r="I7" s="287"/>
      <c r="J7" s="287"/>
      <c r="K7" s="287"/>
      <c r="L7" s="287"/>
      <c r="M7" s="287"/>
      <c r="N7" s="287"/>
      <c r="O7" s="287"/>
      <c r="P7" s="287"/>
      <c r="Q7" s="287"/>
      <c r="R7" s="287"/>
      <c r="S7" s="287"/>
      <c r="T7" s="288"/>
    </row>
    <row r="8" spans="1:23" ht="18" customHeight="1">
      <c r="A8" s="213" t="s">
        <v>431</v>
      </c>
      <c r="N8" s="122" t="s">
        <v>213</v>
      </c>
      <c r="T8" s="214"/>
    </row>
    <row r="9" spans="1:23" s="215" customFormat="1" ht="18" customHeight="1">
      <c r="A9" s="213"/>
      <c r="B9" s="109"/>
      <c r="C9" s="109"/>
      <c r="D9" s="109"/>
      <c r="E9" s="109"/>
      <c r="F9" s="109"/>
      <c r="G9" s="109"/>
      <c r="H9" s="109"/>
      <c r="I9" s="109"/>
      <c r="J9" s="109"/>
      <c r="K9" s="109"/>
      <c r="L9" s="109"/>
      <c r="M9" s="109"/>
      <c r="N9" s="109"/>
      <c r="O9" s="109"/>
      <c r="P9" s="109"/>
      <c r="Q9" s="109"/>
      <c r="R9" s="109"/>
      <c r="S9" s="109"/>
      <c r="T9" s="214"/>
    </row>
    <row r="10" spans="1:23" s="215" customFormat="1" ht="18" customHeight="1">
      <c r="A10" s="213"/>
      <c r="B10" s="977" t="s">
        <v>432</v>
      </c>
      <c r="C10" s="977"/>
      <c r="D10" s="977"/>
      <c r="E10" s="130" t="s">
        <v>433</v>
      </c>
      <c r="F10" s="977" t="s">
        <v>43</v>
      </c>
      <c r="G10" s="977"/>
      <c r="H10" s="977"/>
      <c r="I10" s="130" t="s">
        <v>434</v>
      </c>
      <c r="J10" s="977" t="s">
        <v>435</v>
      </c>
      <c r="K10" s="977"/>
      <c r="L10" s="130" t="s">
        <v>436</v>
      </c>
      <c r="M10" s="977" t="s">
        <v>437</v>
      </c>
      <c r="N10" s="977"/>
      <c r="O10" s="977"/>
      <c r="P10" s="130" t="s">
        <v>436</v>
      </c>
      <c r="Q10" s="977" t="s">
        <v>438</v>
      </c>
      <c r="R10" s="977"/>
      <c r="S10" s="977"/>
      <c r="T10" s="214" t="s">
        <v>439</v>
      </c>
    </row>
    <row r="11" spans="1:23" s="215" customFormat="1" ht="18" customHeight="1">
      <c r="A11" s="213"/>
      <c r="B11" s="216"/>
      <c r="C11" s="216"/>
      <c r="D11" s="216"/>
      <c r="E11" s="130"/>
      <c r="F11" s="130"/>
      <c r="G11" s="130"/>
      <c r="H11" s="130"/>
      <c r="I11" s="109"/>
      <c r="J11" s="109"/>
      <c r="K11" s="109"/>
      <c r="L11" s="109"/>
      <c r="M11" s="109"/>
      <c r="N11" s="109"/>
      <c r="O11" s="109"/>
      <c r="P11" s="109"/>
      <c r="Q11" s="130"/>
      <c r="R11" s="130"/>
      <c r="S11" s="130"/>
      <c r="T11" s="214"/>
    </row>
    <row r="12" spans="1:23" s="215" customFormat="1" ht="18" customHeight="1">
      <c r="A12" s="213"/>
      <c r="B12" s="977" t="s">
        <v>440</v>
      </c>
      <c r="C12" s="977"/>
      <c r="D12" s="977"/>
      <c r="E12" s="130" t="s">
        <v>441</v>
      </c>
      <c r="F12" s="977" t="s">
        <v>442</v>
      </c>
      <c r="G12" s="977"/>
      <c r="H12" s="130" t="s">
        <v>441</v>
      </c>
      <c r="I12" s="977" t="s">
        <v>443</v>
      </c>
      <c r="J12" s="977"/>
      <c r="K12" s="977"/>
      <c r="L12" s="130" t="s">
        <v>441</v>
      </c>
      <c r="M12" s="977" t="s">
        <v>444</v>
      </c>
      <c r="N12" s="977"/>
      <c r="O12" s="977"/>
      <c r="P12" s="977"/>
      <c r="Q12" s="109"/>
      <c r="R12" s="109"/>
      <c r="S12" s="109"/>
      <c r="T12" s="214"/>
    </row>
    <row r="13" spans="1:23" s="215" customFormat="1" ht="18" customHeight="1">
      <c r="A13" s="213"/>
      <c r="B13" s="109"/>
      <c r="C13" s="109"/>
      <c r="D13" s="109"/>
      <c r="E13" s="109"/>
      <c r="F13" s="109"/>
      <c r="G13" s="109"/>
      <c r="H13" s="109"/>
      <c r="I13" s="109"/>
      <c r="J13" s="109"/>
      <c r="K13" s="109"/>
      <c r="L13" s="109"/>
      <c r="M13" s="109"/>
      <c r="N13" s="109"/>
      <c r="O13" s="109"/>
      <c r="P13" s="109"/>
      <c r="Q13" s="109"/>
      <c r="R13" s="109"/>
      <c r="S13" s="109"/>
      <c r="T13" s="214"/>
    </row>
    <row r="14" spans="1:23" s="215" customFormat="1" ht="18" customHeight="1">
      <c r="A14" s="213" t="s">
        <v>214</v>
      </c>
      <c r="B14" s="109"/>
      <c r="C14" s="109"/>
      <c r="D14" s="109"/>
      <c r="E14" s="109"/>
      <c r="F14" s="109"/>
      <c r="G14" s="109"/>
      <c r="H14" s="109"/>
      <c r="I14" s="109"/>
      <c r="J14" s="109"/>
      <c r="K14" s="109"/>
      <c r="L14" s="109"/>
      <c r="M14" s="109"/>
      <c r="N14" s="109"/>
      <c r="O14" s="109"/>
      <c r="P14" s="109"/>
      <c r="Q14" s="109"/>
      <c r="R14" s="109"/>
      <c r="S14" s="109"/>
      <c r="T14" s="214"/>
    </row>
    <row r="15" spans="1:23" s="215" customFormat="1" ht="18" customHeight="1">
      <c r="A15" s="213"/>
      <c r="B15" s="971"/>
      <c r="C15" s="971"/>
      <c r="D15" s="971"/>
      <c r="E15" s="971"/>
      <c r="F15" s="971"/>
      <c r="G15" s="971"/>
      <c r="H15" s="971"/>
      <c r="I15" s="971"/>
      <c r="J15" s="971"/>
      <c r="K15" s="971"/>
      <c r="L15" s="971"/>
      <c r="M15" s="971"/>
      <c r="N15" s="971"/>
      <c r="O15" s="971"/>
      <c r="P15" s="971"/>
      <c r="Q15" s="971"/>
      <c r="R15" s="971"/>
      <c r="S15" s="971"/>
      <c r="T15" s="972"/>
    </row>
    <row r="16" spans="1:23" s="215" customFormat="1" ht="18" customHeight="1">
      <c r="A16" s="213"/>
      <c r="B16" s="971"/>
      <c r="C16" s="971"/>
      <c r="D16" s="971"/>
      <c r="E16" s="971"/>
      <c r="F16" s="971"/>
      <c r="G16" s="971"/>
      <c r="H16" s="971"/>
      <c r="I16" s="971"/>
      <c r="J16" s="971"/>
      <c r="K16" s="971"/>
      <c r="L16" s="971"/>
      <c r="M16" s="971"/>
      <c r="N16" s="971"/>
      <c r="O16" s="971"/>
      <c r="P16" s="971"/>
      <c r="Q16" s="971"/>
      <c r="R16" s="971"/>
      <c r="S16" s="971"/>
      <c r="T16" s="972"/>
    </row>
    <row r="17" spans="1:20" s="215" customFormat="1" ht="18" customHeight="1">
      <c r="A17" s="213"/>
      <c r="B17" s="971"/>
      <c r="C17" s="971"/>
      <c r="D17" s="971"/>
      <c r="E17" s="971"/>
      <c r="F17" s="971"/>
      <c r="G17" s="971"/>
      <c r="H17" s="971"/>
      <c r="I17" s="971"/>
      <c r="J17" s="971"/>
      <c r="K17" s="971"/>
      <c r="L17" s="971"/>
      <c r="M17" s="971"/>
      <c r="N17" s="971"/>
      <c r="O17" s="971"/>
      <c r="P17" s="971"/>
      <c r="Q17" s="971"/>
      <c r="R17" s="971"/>
      <c r="S17" s="971"/>
      <c r="T17" s="972"/>
    </row>
    <row r="18" spans="1:20" s="215" customFormat="1" ht="18" customHeight="1">
      <c r="A18" s="213"/>
      <c r="B18" s="971"/>
      <c r="C18" s="971"/>
      <c r="D18" s="971"/>
      <c r="E18" s="971"/>
      <c r="F18" s="971"/>
      <c r="G18" s="971"/>
      <c r="H18" s="971"/>
      <c r="I18" s="971"/>
      <c r="J18" s="971"/>
      <c r="K18" s="971"/>
      <c r="L18" s="971"/>
      <c r="M18" s="971"/>
      <c r="N18" s="971"/>
      <c r="O18" s="971"/>
      <c r="P18" s="971"/>
      <c r="Q18" s="971"/>
      <c r="R18" s="971"/>
      <c r="S18" s="971"/>
      <c r="T18" s="972"/>
    </row>
    <row r="19" spans="1:20" s="215" customFormat="1" ht="18" customHeight="1">
      <c r="A19" s="213"/>
      <c r="B19" s="971"/>
      <c r="C19" s="971"/>
      <c r="D19" s="971"/>
      <c r="E19" s="971"/>
      <c r="F19" s="971"/>
      <c r="G19" s="971"/>
      <c r="H19" s="971"/>
      <c r="I19" s="971"/>
      <c r="J19" s="971"/>
      <c r="K19" s="971"/>
      <c r="L19" s="971"/>
      <c r="M19" s="971"/>
      <c r="N19" s="971"/>
      <c r="O19" s="971"/>
      <c r="P19" s="971"/>
      <c r="Q19" s="971"/>
      <c r="R19" s="971"/>
      <c r="S19" s="971"/>
      <c r="T19" s="972"/>
    </row>
    <row r="20" spans="1:20" s="215" customFormat="1" ht="18" customHeight="1">
      <c r="A20" s="213"/>
      <c r="B20" s="971"/>
      <c r="C20" s="971"/>
      <c r="D20" s="971"/>
      <c r="E20" s="971"/>
      <c r="F20" s="971"/>
      <c r="G20" s="971"/>
      <c r="H20" s="971"/>
      <c r="I20" s="971"/>
      <c r="J20" s="971"/>
      <c r="K20" s="971"/>
      <c r="L20" s="971"/>
      <c r="M20" s="971"/>
      <c r="N20" s="971"/>
      <c r="O20" s="971"/>
      <c r="P20" s="971"/>
      <c r="Q20" s="971"/>
      <c r="R20" s="971"/>
      <c r="S20" s="971"/>
      <c r="T20" s="972"/>
    </row>
    <row r="21" spans="1:20" s="215" customFormat="1" ht="18" customHeight="1">
      <c r="A21" s="213"/>
      <c r="B21" s="971"/>
      <c r="C21" s="971"/>
      <c r="D21" s="971"/>
      <c r="E21" s="971"/>
      <c r="F21" s="971"/>
      <c r="G21" s="971"/>
      <c r="H21" s="971"/>
      <c r="I21" s="971"/>
      <c r="J21" s="971"/>
      <c r="K21" s="971"/>
      <c r="L21" s="971"/>
      <c r="M21" s="971"/>
      <c r="N21" s="971"/>
      <c r="O21" s="971"/>
      <c r="P21" s="971"/>
      <c r="Q21" s="971"/>
      <c r="R21" s="971"/>
      <c r="S21" s="971"/>
      <c r="T21" s="972"/>
    </row>
    <row r="22" spans="1:20" s="215" customFormat="1" ht="18" customHeight="1">
      <c r="A22" s="213"/>
      <c r="B22" s="971"/>
      <c r="C22" s="971"/>
      <c r="D22" s="971"/>
      <c r="E22" s="971"/>
      <c r="F22" s="971"/>
      <c r="G22" s="971"/>
      <c r="H22" s="971"/>
      <c r="I22" s="971"/>
      <c r="J22" s="971"/>
      <c r="K22" s="971"/>
      <c r="L22" s="971"/>
      <c r="M22" s="971"/>
      <c r="N22" s="971"/>
      <c r="O22" s="971"/>
      <c r="P22" s="971"/>
      <c r="Q22" s="971"/>
      <c r="R22" s="971"/>
      <c r="S22" s="971"/>
      <c r="T22" s="972"/>
    </row>
    <row r="23" spans="1:20" s="215" customFormat="1" ht="18" customHeight="1">
      <c r="A23" s="213"/>
      <c r="B23" s="971"/>
      <c r="C23" s="971"/>
      <c r="D23" s="971"/>
      <c r="E23" s="971"/>
      <c r="F23" s="971"/>
      <c r="G23" s="971"/>
      <c r="H23" s="971"/>
      <c r="I23" s="971"/>
      <c r="J23" s="971"/>
      <c r="K23" s="971"/>
      <c r="L23" s="971"/>
      <c r="M23" s="971"/>
      <c r="N23" s="971"/>
      <c r="O23" s="971"/>
      <c r="P23" s="971"/>
      <c r="Q23" s="971"/>
      <c r="R23" s="971"/>
      <c r="S23" s="971"/>
      <c r="T23" s="972"/>
    </row>
    <row r="24" spans="1:20" s="215" customFormat="1" ht="18" customHeight="1">
      <c r="A24" s="213"/>
      <c r="B24" s="971"/>
      <c r="C24" s="971"/>
      <c r="D24" s="971"/>
      <c r="E24" s="971"/>
      <c r="F24" s="971"/>
      <c r="G24" s="971"/>
      <c r="H24" s="971"/>
      <c r="I24" s="971"/>
      <c r="J24" s="971"/>
      <c r="K24" s="971"/>
      <c r="L24" s="971"/>
      <c r="M24" s="971"/>
      <c r="N24" s="971"/>
      <c r="O24" s="971"/>
      <c r="P24" s="971"/>
      <c r="Q24" s="971"/>
      <c r="R24" s="971"/>
      <c r="S24" s="971"/>
      <c r="T24" s="972"/>
    </row>
    <row r="25" spans="1:20" s="215" customFormat="1" ht="18" customHeight="1">
      <c r="A25" s="213"/>
      <c r="B25" s="971"/>
      <c r="C25" s="971"/>
      <c r="D25" s="971"/>
      <c r="E25" s="971"/>
      <c r="F25" s="971"/>
      <c r="G25" s="971"/>
      <c r="H25" s="971"/>
      <c r="I25" s="971"/>
      <c r="J25" s="971"/>
      <c r="K25" s="971"/>
      <c r="L25" s="971"/>
      <c r="M25" s="971"/>
      <c r="N25" s="971"/>
      <c r="O25" s="971"/>
      <c r="P25" s="971"/>
      <c r="Q25" s="971"/>
      <c r="R25" s="971"/>
      <c r="S25" s="971"/>
      <c r="T25" s="972"/>
    </row>
    <row r="26" spans="1:20" s="215" customFormat="1" ht="18" customHeight="1">
      <c r="A26" s="213"/>
      <c r="B26" s="109"/>
      <c r="C26" s="109"/>
      <c r="D26" s="109"/>
      <c r="E26" s="109"/>
      <c r="F26" s="109"/>
      <c r="G26" s="109"/>
      <c r="H26" s="109"/>
      <c r="I26" s="109"/>
      <c r="J26" s="109"/>
      <c r="K26" s="109"/>
      <c r="L26" s="109"/>
      <c r="M26" s="109"/>
      <c r="N26" s="109"/>
      <c r="O26" s="109"/>
      <c r="P26" s="109"/>
      <c r="Q26" s="109"/>
      <c r="R26" s="109"/>
      <c r="S26" s="109"/>
      <c r="T26" s="214"/>
    </row>
    <row r="27" spans="1:20" s="215" customFormat="1" ht="18" customHeight="1">
      <c r="A27" s="213" t="s">
        <v>215</v>
      </c>
      <c r="B27" s="109"/>
      <c r="C27" s="109"/>
      <c r="D27" s="109"/>
      <c r="E27" s="109"/>
      <c r="F27" s="109"/>
      <c r="G27" s="109"/>
      <c r="H27" s="109"/>
      <c r="I27" s="109"/>
      <c r="J27" s="109"/>
      <c r="K27" s="109"/>
      <c r="L27" s="109"/>
      <c r="M27" s="109"/>
      <c r="N27" s="109"/>
      <c r="O27" s="109"/>
      <c r="P27" s="109"/>
      <c r="Q27" s="109"/>
      <c r="R27" s="109"/>
      <c r="S27" s="109"/>
      <c r="T27" s="214"/>
    </row>
    <row r="28" spans="1:20" s="215" customFormat="1" ht="18" customHeight="1">
      <c r="A28" s="213"/>
      <c r="B28" s="109"/>
      <c r="C28" s="109"/>
      <c r="D28" s="109"/>
      <c r="E28" s="109"/>
      <c r="F28" s="109"/>
      <c r="G28" s="109"/>
      <c r="H28" s="109"/>
      <c r="I28" s="109"/>
      <c r="J28" s="109"/>
      <c r="K28" s="109"/>
      <c r="L28" s="109"/>
      <c r="M28" s="109"/>
      <c r="N28" s="109"/>
      <c r="O28" s="109"/>
      <c r="P28" s="109"/>
      <c r="Q28" s="109"/>
      <c r="R28" s="109"/>
      <c r="S28" s="109"/>
      <c r="T28" s="214"/>
    </row>
    <row r="29" spans="1:20" s="215" customFormat="1" ht="18" customHeight="1">
      <c r="A29" s="213"/>
      <c r="B29" s="109" t="s">
        <v>445</v>
      </c>
      <c r="C29" s="109"/>
      <c r="D29" s="109"/>
      <c r="E29" s="109"/>
      <c r="F29" s="109"/>
      <c r="G29" s="109"/>
      <c r="H29" s="109"/>
      <c r="I29" s="109"/>
      <c r="J29" s="109"/>
      <c r="K29" s="109"/>
      <c r="L29" s="109"/>
      <c r="M29" s="109"/>
      <c r="N29" s="109"/>
      <c r="O29" s="109"/>
      <c r="P29" s="109"/>
      <c r="Q29" s="109"/>
      <c r="R29" s="109"/>
      <c r="S29" s="109"/>
      <c r="T29" s="214"/>
    </row>
    <row r="30" spans="1:20" s="215" customFormat="1" ht="18" customHeight="1">
      <c r="A30" s="213"/>
      <c r="B30" s="109"/>
      <c r="C30" s="109"/>
      <c r="D30" s="109"/>
      <c r="E30" s="109"/>
      <c r="F30" s="109"/>
      <c r="G30" s="109"/>
      <c r="H30" s="109"/>
      <c r="I30" s="109"/>
      <c r="J30" s="109"/>
      <c r="K30" s="109"/>
      <c r="L30" s="109"/>
      <c r="M30" s="109"/>
      <c r="N30" s="109"/>
      <c r="O30" s="109"/>
      <c r="P30" s="109"/>
      <c r="Q30" s="109"/>
      <c r="R30" s="109"/>
      <c r="S30" s="109"/>
      <c r="T30" s="214"/>
    </row>
    <row r="31" spans="1:20" s="215" customFormat="1" ht="18" customHeight="1">
      <c r="A31" s="213"/>
      <c r="B31" s="977" t="s">
        <v>446</v>
      </c>
      <c r="C31" s="977"/>
      <c r="D31" s="130" t="s">
        <v>447</v>
      </c>
      <c r="E31" s="977" t="s">
        <v>448</v>
      </c>
      <c r="F31" s="977"/>
      <c r="G31" s="109"/>
      <c r="H31" s="109"/>
      <c r="I31" s="109"/>
      <c r="J31" s="109"/>
      <c r="K31" s="109"/>
      <c r="L31" s="109"/>
      <c r="M31" s="109"/>
      <c r="N31" s="109"/>
      <c r="O31" s="109"/>
      <c r="P31" s="109"/>
      <c r="Q31" s="109"/>
      <c r="R31" s="109"/>
      <c r="S31" s="109"/>
      <c r="T31" s="214"/>
    </row>
    <row r="32" spans="1:20" s="215" customFormat="1" ht="18" customHeight="1">
      <c r="A32" s="213"/>
      <c r="B32" s="109"/>
      <c r="C32" s="109"/>
      <c r="D32" s="109"/>
      <c r="E32" s="109"/>
      <c r="F32" s="109"/>
      <c r="G32" s="109"/>
      <c r="H32" s="109"/>
      <c r="I32" s="109"/>
      <c r="J32" s="109"/>
      <c r="K32" s="109"/>
      <c r="L32" s="109"/>
      <c r="M32" s="109"/>
      <c r="N32" s="109"/>
      <c r="O32" s="109"/>
      <c r="P32" s="109"/>
      <c r="Q32" s="109"/>
      <c r="R32" s="109"/>
      <c r="S32" s="109"/>
      <c r="T32" s="214"/>
    </row>
    <row r="33" spans="1:20" s="215" customFormat="1" ht="18" customHeight="1">
      <c r="A33" s="213"/>
      <c r="B33" s="109" t="s">
        <v>449</v>
      </c>
      <c r="C33" s="109"/>
      <c r="D33" s="109"/>
      <c r="E33" s="109"/>
      <c r="F33" s="109"/>
      <c r="G33" s="109"/>
      <c r="H33" s="109"/>
      <c r="I33" s="109"/>
      <c r="J33" s="109"/>
      <c r="K33" s="109"/>
      <c r="L33" s="109"/>
      <c r="M33" s="109"/>
      <c r="N33" s="109"/>
      <c r="O33" s="109"/>
      <c r="P33" s="109"/>
      <c r="Q33" s="109"/>
      <c r="R33" s="109"/>
      <c r="S33" s="109"/>
      <c r="T33" s="214"/>
    </row>
    <row r="34" spans="1:20" s="215" customFormat="1" ht="18" customHeight="1">
      <c r="A34" s="213"/>
      <c r="B34" s="109"/>
      <c r="C34" s="973"/>
      <c r="D34" s="973"/>
      <c r="E34" s="973"/>
      <c r="F34" s="973"/>
      <c r="G34" s="973"/>
      <c r="H34" s="973"/>
      <c r="I34" s="973"/>
      <c r="J34" s="973"/>
      <c r="K34" s="973"/>
      <c r="L34" s="973"/>
      <c r="M34" s="973"/>
      <c r="N34" s="973"/>
      <c r="O34" s="973"/>
      <c r="P34" s="973"/>
      <c r="Q34" s="973"/>
      <c r="R34" s="973"/>
      <c r="S34" s="973"/>
      <c r="T34" s="974"/>
    </row>
    <row r="35" spans="1:20" s="215" customFormat="1" ht="18" customHeight="1">
      <c r="A35" s="213"/>
      <c r="B35" s="109"/>
      <c r="C35" s="973"/>
      <c r="D35" s="973"/>
      <c r="E35" s="973"/>
      <c r="F35" s="973"/>
      <c r="G35" s="973"/>
      <c r="H35" s="973"/>
      <c r="I35" s="973"/>
      <c r="J35" s="973"/>
      <c r="K35" s="973"/>
      <c r="L35" s="973"/>
      <c r="M35" s="973"/>
      <c r="N35" s="973"/>
      <c r="O35" s="973"/>
      <c r="P35" s="973"/>
      <c r="Q35" s="973"/>
      <c r="R35" s="973"/>
      <c r="S35" s="973"/>
      <c r="T35" s="974"/>
    </row>
    <row r="36" spans="1:20" s="215" customFormat="1" ht="18" customHeight="1">
      <c r="A36" s="213"/>
      <c r="B36" s="109"/>
      <c r="C36" s="973"/>
      <c r="D36" s="973"/>
      <c r="E36" s="973"/>
      <c r="F36" s="973"/>
      <c r="G36" s="973"/>
      <c r="H36" s="973"/>
      <c r="I36" s="973"/>
      <c r="J36" s="973"/>
      <c r="K36" s="973"/>
      <c r="L36" s="973"/>
      <c r="M36" s="973"/>
      <c r="N36" s="973"/>
      <c r="O36" s="973"/>
      <c r="P36" s="973"/>
      <c r="Q36" s="973"/>
      <c r="R36" s="973"/>
      <c r="S36" s="973"/>
      <c r="T36" s="974"/>
    </row>
    <row r="37" spans="1:20" s="215" customFormat="1" ht="18" customHeight="1">
      <c r="A37" s="213"/>
      <c r="B37" s="109" t="s">
        <v>450</v>
      </c>
      <c r="C37" s="109"/>
      <c r="D37" s="109"/>
      <c r="E37" s="109"/>
      <c r="F37" s="109"/>
      <c r="G37" s="109"/>
      <c r="H37" s="109"/>
      <c r="I37" s="109"/>
      <c r="J37" s="109"/>
      <c r="K37" s="109"/>
      <c r="L37" s="109"/>
      <c r="M37" s="109"/>
      <c r="N37" s="109"/>
      <c r="O37" s="109"/>
      <c r="P37" s="109"/>
      <c r="Q37" s="109"/>
      <c r="R37" s="109"/>
      <c r="S37" s="109"/>
      <c r="T37" s="214"/>
    </row>
    <row r="38" spans="1:20" s="215" customFormat="1" ht="18" customHeight="1">
      <c r="A38" s="213"/>
      <c r="B38" s="109"/>
      <c r="C38" s="973"/>
      <c r="D38" s="973"/>
      <c r="E38" s="973"/>
      <c r="F38" s="973"/>
      <c r="G38" s="973"/>
      <c r="H38" s="973"/>
      <c r="I38" s="973"/>
      <c r="J38" s="973"/>
      <c r="K38" s="973"/>
      <c r="L38" s="973"/>
      <c r="M38" s="973"/>
      <c r="N38" s="973"/>
      <c r="O38" s="973"/>
      <c r="P38" s="973"/>
      <c r="Q38" s="973"/>
      <c r="R38" s="973"/>
      <c r="S38" s="973"/>
      <c r="T38" s="974"/>
    </row>
    <row r="39" spans="1:20" s="215" customFormat="1" ht="18" customHeight="1">
      <c r="A39" s="213"/>
      <c r="B39" s="109"/>
      <c r="C39" s="973"/>
      <c r="D39" s="973"/>
      <c r="E39" s="973"/>
      <c r="F39" s="973"/>
      <c r="G39" s="973"/>
      <c r="H39" s="973"/>
      <c r="I39" s="973"/>
      <c r="J39" s="973"/>
      <c r="K39" s="973"/>
      <c r="L39" s="973"/>
      <c r="M39" s="973"/>
      <c r="N39" s="973"/>
      <c r="O39" s="973"/>
      <c r="P39" s="973"/>
      <c r="Q39" s="973"/>
      <c r="R39" s="973"/>
      <c r="S39" s="973"/>
      <c r="T39" s="974"/>
    </row>
    <row r="40" spans="1:20" s="215" customFormat="1" ht="18" customHeight="1">
      <c r="A40" s="213"/>
      <c r="B40" s="109"/>
      <c r="C40" s="973"/>
      <c r="D40" s="973"/>
      <c r="E40" s="973"/>
      <c r="F40" s="973"/>
      <c r="G40" s="973"/>
      <c r="H40" s="973"/>
      <c r="I40" s="973"/>
      <c r="J40" s="973"/>
      <c r="K40" s="973"/>
      <c r="L40" s="973"/>
      <c r="M40" s="973"/>
      <c r="N40" s="973"/>
      <c r="O40" s="973"/>
      <c r="P40" s="973"/>
      <c r="Q40" s="973"/>
      <c r="R40" s="973"/>
      <c r="S40" s="973"/>
      <c r="T40" s="974"/>
    </row>
    <row r="41" spans="1:20" s="215" customFormat="1" ht="18" customHeight="1">
      <c r="A41" s="213"/>
      <c r="B41" s="109"/>
      <c r="C41" s="973"/>
      <c r="D41" s="973"/>
      <c r="E41" s="973"/>
      <c r="F41" s="973"/>
      <c r="G41" s="973"/>
      <c r="H41" s="973"/>
      <c r="I41" s="973"/>
      <c r="J41" s="973"/>
      <c r="K41" s="973"/>
      <c r="L41" s="973"/>
      <c r="M41" s="973"/>
      <c r="N41" s="973"/>
      <c r="O41" s="973"/>
      <c r="P41" s="973"/>
      <c r="Q41" s="973"/>
      <c r="R41" s="973"/>
      <c r="S41" s="973"/>
      <c r="T41" s="974"/>
    </row>
    <row r="42" spans="1:20" s="215" customFormat="1" ht="18" customHeight="1">
      <c r="A42" s="213"/>
      <c r="B42" s="109"/>
      <c r="C42" s="973"/>
      <c r="D42" s="973"/>
      <c r="E42" s="973"/>
      <c r="F42" s="973"/>
      <c r="G42" s="973"/>
      <c r="H42" s="973"/>
      <c r="I42" s="973"/>
      <c r="J42" s="973"/>
      <c r="K42" s="973"/>
      <c r="L42" s="973"/>
      <c r="M42" s="973"/>
      <c r="N42" s="973"/>
      <c r="O42" s="973"/>
      <c r="P42" s="973"/>
      <c r="Q42" s="973"/>
      <c r="R42" s="973"/>
      <c r="S42" s="973"/>
      <c r="T42" s="974"/>
    </row>
    <row r="43" spans="1:20" s="215" customFormat="1" ht="18" customHeight="1">
      <c r="A43" s="217"/>
      <c r="B43" s="218"/>
      <c r="C43" s="975"/>
      <c r="D43" s="975"/>
      <c r="E43" s="975"/>
      <c r="F43" s="975"/>
      <c r="G43" s="975"/>
      <c r="H43" s="975"/>
      <c r="I43" s="975"/>
      <c r="J43" s="975"/>
      <c r="K43" s="975"/>
      <c r="L43" s="975"/>
      <c r="M43" s="975"/>
      <c r="N43" s="975"/>
      <c r="O43" s="975"/>
      <c r="P43" s="975"/>
      <c r="Q43" s="975"/>
      <c r="R43" s="975"/>
      <c r="S43" s="975"/>
      <c r="T43" s="976"/>
    </row>
  </sheetData>
  <mergeCells count="20">
    <mergeCell ref="B15:T25"/>
    <mergeCell ref="C34:T36"/>
    <mergeCell ref="C38:T43"/>
    <mergeCell ref="B10:D10"/>
    <mergeCell ref="F10:H10"/>
    <mergeCell ref="J10:K10"/>
    <mergeCell ref="M10:O10"/>
    <mergeCell ref="Q10:S10"/>
    <mergeCell ref="B12:D12"/>
    <mergeCell ref="F12:G12"/>
    <mergeCell ref="I12:K12"/>
    <mergeCell ref="M12:P12"/>
    <mergeCell ref="B31:C31"/>
    <mergeCell ref="E31:F31"/>
    <mergeCell ref="U1:W1"/>
    <mergeCell ref="A2:S2"/>
    <mergeCell ref="A4:G4"/>
    <mergeCell ref="H4:T4"/>
    <mergeCell ref="A5:G5"/>
    <mergeCell ref="H5:T5"/>
  </mergeCells>
  <phoneticPr fontId="18"/>
  <hyperlinks>
    <hyperlink ref="U1:W1" location="目次!A1" display="目次に戻る"/>
  </hyperlinks>
  <printOptions horizontalCentered="1"/>
  <pageMargins left="0.78740157480314965" right="0.78740157480314965" top="0.78740157480314965" bottom="0.62992125984251968" header="0.51181102362204722" footer="0.51181102362204722"/>
  <pageSetup paperSize="9" scale="90" orientation="portrait" blackAndWhite="1" r:id="rId1"/>
  <headerFooter alignWithMargins="0"/>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view="pageBreakPreview" zoomScaleNormal="100" zoomScaleSheetLayoutView="100" workbookViewId="0">
      <selection activeCell="A10" sqref="A10"/>
    </sheetView>
  </sheetViews>
  <sheetFormatPr defaultColWidth="9" defaultRowHeight="13.5"/>
  <cols>
    <col min="1" max="8" width="9" style="97"/>
    <col min="9" max="9" width="10.625" style="97" customWidth="1"/>
    <col min="10" max="16384" width="9" style="98"/>
  </cols>
  <sheetData>
    <row r="1" spans="1:11" ht="14.25">
      <c r="A1" s="109" t="s">
        <v>454</v>
      </c>
    </row>
    <row r="2" spans="1:11" ht="17.25">
      <c r="A2" s="99"/>
      <c r="J2" s="579" t="s">
        <v>150</v>
      </c>
      <c r="K2" s="579"/>
    </row>
    <row r="3" spans="1:11" ht="14.25">
      <c r="A3" s="982" t="s">
        <v>324</v>
      </c>
      <c r="B3" s="982"/>
      <c r="C3" s="982"/>
      <c r="D3" s="982"/>
      <c r="E3" s="982"/>
      <c r="F3" s="982"/>
      <c r="G3" s="982"/>
      <c r="H3" s="982"/>
      <c r="I3" s="982"/>
    </row>
    <row r="4" spans="1:11" ht="14.25">
      <c r="B4" s="245"/>
      <c r="C4" s="245"/>
      <c r="D4" s="245"/>
      <c r="E4" s="245"/>
      <c r="F4" s="245"/>
      <c r="G4" s="245"/>
      <c r="H4" s="245"/>
    </row>
    <row r="5" spans="1:11" ht="17.100000000000001" customHeight="1">
      <c r="A5" s="983" t="s">
        <v>203</v>
      </c>
      <c r="B5" s="983"/>
      <c r="C5" s="983"/>
      <c r="D5" s="984" t="str">
        <f>IF(基本情報入力シート!$D$23="","",基本情報入力シート!$D$23)</f>
        <v/>
      </c>
      <c r="E5" s="984"/>
      <c r="F5" s="984"/>
      <c r="G5" s="984"/>
      <c r="H5" s="984"/>
      <c r="I5" s="984"/>
    </row>
    <row r="7" spans="1:11">
      <c r="A7" s="978" t="s">
        <v>216</v>
      </c>
      <c r="B7" s="979"/>
      <c r="C7" s="979"/>
      <c r="D7" s="979"/>
      <c r="E7" s="979"/>
      <c r="F7" s="979"/>
      <c r="G7" s="979"/>
      <c r="H7" s="979"/>
      <c r="I7" s="980"/>
    </row>
    <row r="8" spans="1:11">
      <c r="A8" s="174" t="s">
        <v>217</v>
      </c>
      <c r="B8" s="175"/>
      <c r="C8" s="175"/>
      <c r="D8" s="175"/>
      <c r="E8" s="175"/>
      <c r="F8" s="175"/>
      <c r="G8" s="175"/>
      <c r="H8" s="175"/>
      <c r="I8" s="176"/>
    </row>
    <row r="9" spans="1:11">
      <c r="A9" s="177"/>
      <c r="B9" s="178"/>
      <c r="C9" s="178"/>
      <c r="D9" s="178"/>
      <c r="E9" s="178"/>
      <c r="F9" s="178"/>
      <c r="G9" s="178"/>
      <c r="H9" s="178"/>
      <c r="I9" s="179"/>
    </row>
    <row r="10" spans="1:11" s="110" customFormat="1" ht="15" customHeight="1">
      <c r="A10" s="180" t="s">
        <v>591</v>
      </c>
      <c r="B10" s="121"/>
      <c r="C10" s="121"/>
      <c r="D10" s="121"/>
      <c r="E10" s="121"/>
      <c r="F10" s="121"/>
      <c r="G10" s="121"/>
      <c r="H10" s="121"/>
      <c r="I10" s="181"/>
    </row>
    <row r="11" spans="1:11" s="110" customFormat="1" ht="15" customHeight="1">
      <c r="A11" s="180" t="s">
        <v>592</v>
      </c>
      <c r="B11" s="121"/>
      <c r="C11" s="121"/>
      <c r="D11" s="121"/>
      <c r="E11" s="121"/>
      <c r="F11" s="121"/>
      <c r="G11" s="121"/>
      <c r="H11" s="121"/>
      <c r="I11" s="181"/>
    </row>
    <row r="12" spans="1:11" s="110" customFormat="1" ht="15" customHeight="1">
      <c r="A12" s="180" t="s">
        <v>593</v>
      </c>
      <c r="B12" s="121"/>
      <c r="C12" s="121"/>
      <c r="D12" s="121"/>
      <c r="E12" s="121"/>
      <c r="F12" s="121"/>
      <c r="G12" s="121"/>
      <c r="H12" s="121"/>
      <c r="I12" s="181"/>
    </row>
    <row r="13" spans="1:11" s="110" customFormat="1" ht="15" customHeight="1">
      <c r="A13" s="180" t="s">
        <v>594</v>
      </c>
      <c r="B13" s="121"/>
      <c r="C13" s="121"/>
      <c r="D13" s="121"/>
      <c r="E13" s="121"/>
      <c r="F13" s="121"/>
      <c r="G13" s="121"/>
      <c r="H13" s="121"/>
      <c r="I13" s="181"/>
    </row>
    <row r="14" spans="1:11" s="110" customFormat="1" ht="15" customHeight="1">
      <c r="A14" s="180" t="s">
        <v>595</v>
      </c>
      <c r="B14" s="121"/>
      <c r="C14" s="121"/>
      <c r="D14" s="121"/>
      <c r="E14" s="121"/>
      <c r="F14" s="121"/>
      <c r="G14" s="121"/>
      <c r="H14" s="121"/>
      <c r="I14" s="181"/>
    </row>
    <row r="15" spans="1:11" s="110" customFormat="1">
      <c r="A15" s="180"/>
      <c r="B15" s="121"/>
      <c r="C15" s="121"/>
      <c r="D15" s="121"/>
      <c r="E15" s="121"/>
      <c r="F15" s="121"/>
      <c r="G15" s="121"/>
      <c r="H15" s="121"/>
      <c r="I15" s="181"/>
    </row>
    <row r="16" spans="1:11">
      <c r="A16" s="177"/>
      <c r="B16" s="178"/>
      <c r="C16" s="178"/>
      <c r="D16" s="178"/>
      <c r="E16" s="178"/>
      <c r="F16" s="178"/>
      <c r="G16" s="178"/>
      <c r="H16" s="178"/>
      <c r="I16" s="179"/>
    </row>
    <row r="17" spans="1:9">
      <c r="A17" s="182" t="s">
        <v>218</v>
      </c>
      <c r="B17" s="178"/>
      <c r="C17" s="178"/>
      <c r="D17" s="178"/>
      <c r="E17" s="178"/>
      <c r="F17" s="178"/>
      <c r="G17" s="178"/>
      <c r="H17" s="178"/>
      <c r="I17" s="179"/>
    </row>
    <row r="18" spans="1:9">
      <c r="A18" s="285"/>
      <c r="B18" s="121"/>
      <c r="C18" s="121"/>
      <c r="D18" s="121"/>
      <c r="E18" s="121"/>
      <c r="F18" s="121"/>
      <c r="G18" s="121"/>
      <c r="H18" s="121"/>
      <c r="I18" s="181"/>
    </row>
    <row r="19" spans="1:9">
      <c r="A19" s="285"/>
      <c r="B19" s="121"/>
      <c r="C19" s="121"/>
      <c r="D19" s="121"/>
      <c r="E19" s="121"/>
      <c r="F19" s="121"/>
      <c r="G19" s="121"/>
      <c r="H19" s="121"/>
      <c r="I19" s="181"/>
    </row>
    <row r="20" spans="1:9">
      <c r="A20" s="285"/>
      <c r="B20" s="121"/>
      <c r="C20" s="121"/>
      <c r="D20" s="121"/>
      <c r="E20" s="121"/>
      <c r="F20" s="121"/>
      <c r="G20" s="121"/>
      <c r="H20" s="121"/>
      <c r="I20" s="181"/>
    </row>
    <row r="21" spans="1:9">
      <c r="A21" s="180"/>
      <c r="B21" s="121"/>
      <c r="C21" s="121"/>
      <c r="D21" s="121"/>
      <c r="E21" s="121"/>
      <c r="F21" s="121"/>
      <c r="G21" s="121"/>
      <c r="H21" s="121"/>
      <c r="I21" s="181"/>
    </row>
    <row r="22" spans="1:9">
      <c r="A22" s="285"/>
      <c r="B22" s="121"/>
      <c r="C22" s="121"/>
      <c r="D22" s="121"/>
      <c r="E22" s="121"/>
      <c r="F22" s="121"/>
      <c r="G22" s="121"/>
      <c r="H22" s="121"/>
      <c r="I22" s="181"/>
    </row>
    <row r="23" spans="1:9">
      <c r="A23" s="180"/>
      <c r="B23" s="121"/>
      <c r="C23" s="121"/>
      <c r="D23" s="121"/>
      <c r="E23" s="121"/>
      <c r="F23" s="121"/>
      <c r="G23" s="121"/>
      <c r="H23" s="121"/>
      <c r="I23" s="181"/>
    </row>
    <row r="24" spans="1:9">
      <c r="A24" s="180"/>
      <c r="B24" s="121"/>
      <c r="C24" s="121"/>
      <c r="D24" s="121"/>
      <c r="E24" s="121"/>
      <c r="F24" s="121"/>
      <c r="G24" s="121"/>
      <c r="H24" s="121"/>
      <c r="I24" s="181"/>
    </row>
    <row r="25" spans="1:9">
      <c r="A25" s="180"/>
      <c r="B25" s="121"/>
      <c r="C25" s="121"/>
      <c r="D25" s="121"/>
      <c r="E25" s="121"/>
      <c r="F25" s="121"/>
      <c r="G25" s="121"/>
      <c r="H25" s="121"/>
      <c r="I25" s="181"/>
    </row>
    <row r="26" spans="1:9">
      <c r="A26" s="180"/>
      <c r="B26" s="121"/>
      <c r="C26" s="121"/>
      <c r="D26" s="121"/>
      <c r="E26" s="121"/>
      <c r="F26" s="121"/>
      <c r="G26" s="121"/>
      <c r="H26" s="121"/>
      <c r="I26" s="181"/>
    </row>
    <row r="27" spans="1:9">
      <c r="A27" s="180"/>
      <c r="B27" s="121"/>
      <c r="C27" s="121"/>
      <c r="D27" s="121"/>
      <c r="E27" s="121"/>
      <c r="F27" s="121"/>
      <c r="G27" s="121"/>
      <c r="H27" s="121"/>
      <c r="I27" s="181"/>
    </row>
    <row r="28" spans="1:9">
      <c r="A28" s="180"/>
      <c r="B28" s="121"/>
      <c r="C28" s="121"/>
      <c r="D28" s="121"/>
      <c r="E28" s="121"/>
      <c r="F28" s="121"/>
      <c r="G28" s="121"/>
      <c r="H28" s="121"/>
      <c r="I28" s="181"/>
    </row>
    <row r="29" spans="1:9">
      <c r="A29" s="180"/>
      <c r="B29" s="121"/>
      <c r="C29" s="121"/>
      <c r="D29" s="121"/>
      <c r="E29" s="121"/>
      <c r="F29" s="121"/>
      <c r="G29" s="121"/>
      <c r="H29" s="121"/>
      <c r="I29" s="181"/>
    </row>
    <row r="30" spans="1:9">
      <c r="A30" s="180"/>
      <c r="B30" s="121"/>
      <c r="C30" s="121"/>
      <c r="D30" s="121"/>
      <c r="E30" s="121"/>
      <c r="F30" s="121"/>
      <c r="G30" s="121"/>
      <c r="H30" s="121"/>
      <c r="I30" s="181"/>
    </row>
    <row r="31" spans="1:9">
      <c r="A31" s="180"/>
      <c r="B31" s="121"/>
      <c r="C31" s="121"/>
      <c r="D31" s="121"/>
      <c r="E31" s="121"/>
      <c r="F31" s="121"/>
      <c r="G31" s="121"/>
      <c r="H31" s="121"/>
      <c r="I31" s="181"/>
    </row>
    <row r="32" spans="1:9">
      <c r="A32" s="180"/>
      <c r="B32" s="121"/>
      <c r="C32" s="121"/>
      <c r="D32" s="121"/>
      <c r="E32" s="121"/>
      <c r="F32" s="121"/>
      <c r="G32" s="121"/>
      <c r="H32" s="121"/>
      <c r="I32" s="181"/>
    </row>
    <row r="33" spans="1:9">
      <c r="A33" s="180"/>
      <c r="B33" s="121"/>
      <c r="C33" s="121"/>
      <c r="D33" s="121"/>
      <c r="E33" s="121"/>
      <c r="F33" s="121"/>
      <c r="G33" s="121"/>
      <c r="H33" s="121"/>
      <c r="I33" s="181"/>
    </row>
    <row r="34" spans="1:9">
      <c r="A34" s="180"/>
      <c r="B34" s="121"/>
      <c r="C34" s="121"/>
      <c r="D34" s="121"/>
      <c r="E34" s="121"/>
      <c r="F34" s="121"/>
      <c r="G34" s="121"/>
      <c r="H34" s="121"/>
      <c r="I34" s="181"/>
    </row>
    <row r="35" spans="1:9">
      <c r="A35" s="180"/>
      <c r="B35" s="121"/>
      <c r="C35" s="121"/>
      <c r="D35" s="121"/>
      <c r="E35" s="121"/>
      <c r="F35" s="121"/>
      <c r="G35" s="121"/>
      <c r="H35" s="121"/>
      <c r="I35" s="181"/>
    </row>
    <row r="36" spans="1:9">
      <c r="A36" s="180"/>
      <c r="B36" s="121"/>
      <c r="C36" s="121"/>
      <c r="D36" s="121"/>
      <c r="E36" s="121"/>
      <c r="F36" s="121"/>
      <c r="G36" s="121"/>
      <c r="H36" s="121"/>
      <c r="I36" s="181"/>
    </row>
    <row r="37" spans="1:9">
      <c r="A37" s="180"/>
      <c r="B37" s="121"/>
      <c r="C37" s="121"/>
      <c r="D37" s="121"/>
      <c r="E37" s="121"/>
      <c r="F37" s="121"/>
      <c r="G37" s="121"/>
      <c r="H37" s="121"/>
      <c r="I37" s="181"/>
    </row>
    <row r="38" spans="1:9">
      <c r="A38" s="180"/>
      <c r="B38" s="121"/>
      <c r="C38" s="121"/>
      <c r="D38" s="121"/>
      <c r="E38" s="121"/>
      <c r="F38" s="121"/>
      <c r="G38" s="121"/>
      <c r="H38" s="121"/>
      <c r="I38" s="181"/>
    </row>
    <row r="39" spans="1:9">
      <c r="A39" s="180"/>
      <c r="B39" s="121"/>
      <c r="C39" s="121"/>
      <c r="D39" s="121"/>
      <c r="E39" s="121"/>
      <c r="F39" s="121"/>
      <c r="G39" s="121"/>
      <c r="H39" s="121"/>
      <c r="I39" s="181"/>
    </row>
    <row r="40" spans="1:9">
      <c r="A40" s="180"/>
      <c r="B40" s="121"/>
      <c r="C40" s="121"/>
      <c r="D40" s="121"/>
      <c r="E40" s="121"/>
      <c r="F40" s="121"/>
      <c r="G40" s="121"/>
      <c r="H40" s="121"/>
      <c r="I40" s="181"/>
    </row>
    <row r="41" spans="1:9">
      <c r="A41" s="177"/>
      <c r="B41" s="178"/>
      <c r="C41" s="178"/>
      <c r="D41" s="178"/>
      <c r="E41" s="178"/>
      <c r="F41" s="178"/>
      <c r="G41" s="178"/>
      <c r="H41" s="178"/>
      <c r="I41" s="179"/>
    </row>
    <row r="42" spans="1:9">
      <c r="A42" s="182" t="s">
        <v>219</v>
      </c>
      <c r="B42" s="178"/>
      <c r="C42" s="178"/>
      <c r="D42" s="178"/>
      <c r="E42" s="178"/>
      <c r="F42" s="178"/>
      <c r="G42" s="178"/>
      <c r="H42" s="178"/>
      <c r="I42" s="179"/>
    </row>
    <row r="43" spans="1:9">
      <c r="A43" s="182"/>
      <c r="B43" s="178"/>
      <c r="C43" s="178"/>
      <c r="D43" s="178"/>
      <c r="E43" s="178"/>
      <c r="F43" s="178"/>
      <c r="G43" s="178"/>
      <c r="H43" s="178"/>
      <c r="I43" s="179"/>
    </row>
    <row r="44" spans="1:9">
      <c r="A44" s="177" t="s">
        <v>220</v>
      </c>
      <c r="B44" s="178"/>
      <c r="C44" s="178"/>
      <c r="D44" s="178"/>
      <c r="E44" s="178"/>
      <c r="F44" s="178"/>
      <c r="G44" s="178"/>
      <c r="H44" s="178"/>
      <c r="I44" s="179"/>
    </row>
    <row r="45" spans="1:9">
      <c r="A45" s="177" t="s">
        <v>221</v>
      </c>
      <c r="B45" s="178"/>
      <c r="C45" s="178"/>
      <c r="D45" s="178"/>
      <c r="E45" s="178"/>
      <c r="F45" s="178"/>
      <c r="G45" s="178"/>
      <c r="H45" s="178"/>
      <c r="I45" s="179"/>
    </row>
    <row r="46" spans="1:9">
      <c r="A46" s="177" t="s">
        <v>222</v>
      </c>
      <c r="B46" s="178"/>
      <c r="C46" s="178"/>
      <c r="D46" s="178"/>
      <c r="E46" s="178"/>
      <c r="F46" s="178"/>
      <c r="G46" s="178"/>
      <c r="H46" s="178"/>
      <c r="I46" s="179"/>
    </row>
    <row r="47" spans="1:9">
      <c r="A47" s="177" t="s">
        <v>223</v>
      </c>
      <c r="B47" s="178"/>
      <c r="C47" s="178"/>
      <c r="D47" s="178"/>
      <c r="E47" s="178"/>
      <c r="F47" s="178"/>
      <c r="G47" s="178"/>
      <c r="H47" s="178"/>
      <c r="I47" s="179"/>
    </row>
    <row r="48" spans="1:9">
      <c r="A48" s="177" t="s">
        <v>224</v>
      </c>
      <c r="B48" s="178"/>
      <c r="C48" s="178"/>
      <c r="D48" s="178"/>
      <c r="E48" s="178"/>
      <c r="F48" s="178"/>
      <c r="G48" s="178"/>
      <c r="H48" s="178"/>
      <c r="I48" s="179"/>
    </row>
    <row r="49" spans="1:9">
      <c r="A49" s="182"/>
      <c r="B49" s="178"/>
      <c r="C49" s="178"/>
      <c r="D49" s="178"/>
      <c r="E49" s="178"/>
      <c r="F49" s="178"/>
      <c r="G49" s="178"/>
      <c r="H49" s="178"/>
      <c r="I49" s="179"/>
    </row>
    <row r="50" spans="1:9">
      <c r="A50" s="177" t="s">
        <v>225</v>
      </c>
      <c r="B50" s="178"/>
      <c r="C50" s="178"/>
      <c r="D50" s="178"/>
      <c r="E50" s="178"/>
      <c r="F50" s="178"/>
      <c r="G50" s="178"/>
      <c r="H50" s="178"/>
      <c r="I50" s="179"/>
    </row>
    <row r="51" spans="1:9">
      <c r="A51" s="177" t="s">
        <v>226</v>
      </c>
      <c r="B51" s="178"/>
      <c r="C51" s="178"/>
      <c r="D51" s="178"/>
      <c r="E51" s="178"/>
      <c r="F51" s="178"/>
      <c r="G51" s="178"/>
      <c r="H51" s="178"/>
      <c r="I51" s="179"/>
    </row>
    <row r="52" spans="1:9">
      <c r="A52" s="177" t="s">
        <v>227</v>
      </c>
      <c r="B52" s="178"/>
      <c r="C52" s="178"/>
      <c r="D52" s="178"/>
      <c r="E52" s="178"/>
      <c r="F52" s="178"/>
      <c r="G52" s="178"/>
      <c r="H52" s="178"/>
      <c r="I52" s="179"/>
    </row>
    <row r="53" spans="1:9">
      <c r="A53" s="177" t="s">
        <v>228</v>
      </c>
      <c r="B53" s="178"/>
      <c r="C53" s="178"/>
      <c r="D53" s="178"/>
      <c r="E53" s="178"/>
      <c r="F53" s="178"/>
      <c r="G53" s="178"/>
      <c r="H53" s="178"/>
      <c r="I53" s="179"/>
    </row>
    <row r="54" spans="1:9">
      <c r="A54" s="280"/>
      <c r="B54" s="281"/>
      <c r="C54" s="281"/>
      <c r="D54" s="281"/>
      <c r="E54" s="281"/>
      <c r="F54" s="281"/>
      <c r="G54" s="281"/>
      <c r="H54" s="281"/>
      <c r="I54" s="282"/>
    </row>
    <row r="55" spans="1:9" ht="26.1" customHeight="1">
      <c r="A55" s="981" t="s">
        <v>229</v>
      </c>
      <c r="B55" s="981"/>
      <c r="C55" s="981"/>
      <c r="D55" s="981"/>
      <c r="E55" s="981"/>
      <c r="F55" s="981"/>
      <c r="G55" s="981"/>
      <c r="H55" s="981"/>
      <c r="I55" s="981"/>
    </row>
    <row r="56" spans="1:9">
      <c r="A56" s="122" t="s">
        <v>230</v>
      </c>
    </row>
  </sheetData>
  <mergeCells count="6">
    <mergeCell ref="A7:I7"/>
    <mergeCell ref="A55:I55"/>
    <mergeCell ref="J2:K2"/>
    <mergeCell ref="A3:I3"/>
    <mergeCell ref="A5:C5"/>
    <mergeCell ref="D5:I5"/>
  </mergeCells>
  <phoneticPr fontId="18"/>
  <hyperlinks>
    <hyperlink ref="J2:K2" location="目次!A1" display="目次に戻る"/>
  </hyperlinks>
  <printOptions horizontalCentered="1"/>
  <pageMargins left="0.78740157480314965" right="0.78740157480314965" top="0.78740157480314965" bottom="0.39370078740157483" header="0.51181102362204722" footer="0.51181102362204722"/>
  <pageSetup paperSize="9" scale="93" orientation="portrait" blackAndWhite="1" r:id="rId1"/>
  <headerFooter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0"/>
  <sheetViews>
    <sheetView view="pageBreakPreview" zoomScale="82" zoomScaleNormal="70" zoomScaleSheetLayoutView="82" workbookViewId="0">
      <selection sqref="A1:F1"/>
    </sheetView>
  </sheetViews>
  <sheetFormatPr defaultColWidth="8.625" defaultRowHeight="13.5"/>
  <cols>
    <col min="1" max="1" width="16.75" style="112" customWidth="1"/>
    <col min="2" max="3" width="16.625" style="112" customWidth="1"/>
    <col min="4" max="6" width="21.625" style="112" customWidth="1"/>
    <col min="7" max="16384" width="8.625" style="112"/>
  </cols>
  <sheetData>
    <row r="1" spans="1:8" s="111" customFormat="1" ht="14.25">
      <c r="A1" s="991" t="s">
        <v>231</v>
      </c>
      <c r="B1" s="990"/>
      <c r="C1" s="990"/>
      <c r="D1" s="990"/>
      <c r="E1" s="990"/>
      <c r="F1" s="990"/>
      <c r="G1" s="579" t="s">
        <v>150</v>
      </c>
      <c r="H1" s="579"/>
    </row>
    <row r="2" spans="1:8">
      <c r="A2" s="112" t="s">
        <v>232</v>
      </c>
    </row>
    <row r="3" spans="1:8">
      <c r="F3" s="113" t="str">
        <f>IF(基本情報入力シート!$D$3="","",基本情報入力シート!$D$3)</f>
        <v/>
      </c>
    </row>
    <row r="4" spans="1:8" ht="30.6" customHeight="1">
      <c r="D4" s="114" t="s">
        <v>233</v>
      </c>
      <c r="E4" s="992" t="str">
        <f>IF(基本情報入力シート!$D$10="","",基本情報入力シート!$D$10)</f>
        <v/>
      </c>
      <c r="F4" s="992"/>
    </row>
    <row r="5" spans="1:8" ht="30.6" customHeight="1">
      <c r="D5" s="114" t="s">
        <v>234</v>
      </c>
      <c r="E5" s="992" t="str">
        <f>IF(基本情報入力シート!$D$12="","",基本情報入力シート!$D$12)</f>
        <v/>
      </c>
      <c r="F5" s="992"/>
    </row>
    <row r="6" spans="1:8" ht="30.6" customHeight="1">
      <c r="D6" s="114" t="s">
        <v>235</v>
      </c>
      <c r="E6" s="115" t="str">
        <f>IF(基本情報入力シート!$D$16="","",基本情報入力シート!$D$16)</f>
        <v/>
      </c>
      <c r="F6" s="115" t="str">
        <f>IF(基本情報入力シート!$D$18="","",基本情報入力シート!$D$18)</f>
        <v/>
      </c>
    </row>
    <row r="8" spans="1:8" s="116" customFormat="1" ht="18.600000000000001" customHeight="1">
      <c r="A8" s="990" t="s">
        <v>236</v>
      </c>
      <c r="B8" s="990"/>
      <c r="C8" s="990"/>
      <c r="D8" s="990"/>
      <c r="E8" s="990"/>
      <c r="F8" s="990"/>
    </row>
    <row r="10" spans="1:8">
      <c r="A10" s="990" t="s">
        <v>237</v>
      </c>
      <c r="B10" s="990"/>
      <c r="C10" s="990"/>
      <c r="D10" s="990"/>
      <c r="E10" s="990"/>
      <c r="F10" s="990"/>
    </row>
    <row r="12" spans="1:8" s="116" customFormat="1" ht="18.600000000000001" customHeight="1">
      <c r="A12" s="985" t="s">
        <v>238</v>
      </c>
      <c r="B12" s="986"/>
      <c r="C12" s="987" t="str">
        <f>IF(基本情報入力シート!$D$23="","",基本情報入力シート!$D$23)</f>
        <v/>
      </c>
      <c r="D12" s="988"/>
      <c r="E12" s="988"/>
      <c r="F12" s="989"/>
    </row>
    <row r="13" spans="1:8" s="116" customFormat="1" ht="18.600000000000001" customHeight="1">
      <c r="A13" s="985" t="s">
        <v>239</v>
      </c>
      <c r="B13" s="986"/>
      <c r="C13" s="987" t="str">
        <f>IF(基本情報入力シート!$D$21="","",基本情報入力シート!$D$21)</f>
        <v/>
      </c>
      <c r="D13" s="988"/>
      <c r="E13" s="988"/>
      <c r="F13" s="989"/>
    </row>
    <row r="14" spans="1:8" s="116" customFormat="1" ht="18.600000000000001" customHeight="1">
      <c r="A14" s="985" t="s">
        <v>240</v>
      </c>
      <c r="B14" s="986"/>
      <c r="C14" s="987" t="str">
        <f>IF(基本情報入力シート!$D$27="","",基本情報入力シート!$D$27)</f>
        <v/>
      </c>
      <c r="D14" s="988"/>
      <c r="E14" s="988"/>
      <c r="F14" s="989"/>
    </row>
    <row r="15" spans="1:8" s="118" customFormat="1" ht="23.1" customHeight="1">
      <c r="A15" s="117" t="s">
        <v>241</v>
      </c>
      <c r="B15" s="117" t="s">
        <v>242</v>
      </c>
      <c r="C15" s="117" t="s">
        <v>243</v>
      </c>
      <c r="D15" s="117" t="s">
        <v>244</v>
      </c>
      <c r="E15" s="117" t="s">
        <v>245</v>
      </c>
      <c r="F15" s="117" t="s">
        <v>246</v>
      </c>
    </row>
    <row r="16" spans="1:8" s="116" customFormat="1" ht="44.45" customHeight="1">
      <c r="A16" s="119"/>
      <c r="B16" s="119"/>
      <c r="C16" s="119"/>
      <c r="D16" s="119"/>
      <c r="E16" s="119"/>
      <c r="F16" s="119"/>
    </row>
    <row r="17" spans="1:6" s="116" customFormat="1" ht="44.45" customHeight="1">
      <c r="A17" s="119"/>
      <c r="B17" s="119"/>
      <c r="C17" s="119"/>
      <c r="D17" s="119"/>
      <c r="E17" s="119"/>
      <c r="F17" s="119"/>
    </row>
    <row r="18" spans="1:6" s="116" customFormat="1" ht="44.45" customHeight="1">
      <c r="A18" s="119"/>
      <c r="B18" s="119"/>
      <c r="C18" s="119"/>
      <c r="D18" s="119"/>
      <c r="E18" s="119"/>
      <c r="F18" s="119"/>
    </row>
    <row r="19" spans="1:6" s="116" customFormat="1" ht="44.45" customHeight="1">
      <c r="A19" s="119"/>
      <c r="B19" s="119"/>
      <c r="C19" s="119"/>
      <c r="D19" s="119"/>
      <c r="E19" s="119"/>
      <c r="F19" s="119"/>
    </row>
    <row r="20" spans="1:6" s="116" customFormat="1" ht="44.45" customHeight="1">
      <c r="A20" s="119"/>
      <c r="B20" s="119"/>
      <c r="C20" s="119"/>
      <c r="D20" s="119"/>
      <c r="E20" s="119"/>
      <c r="F20" s="119"/>
    </row>
  </sheetData>
  <mergeCells count="12">
    <mergeCell ref="A10:F10"/>
    <mergeCell ref="A1:F1"/>
    <mergeCell ref="G1:H1"/>
    <mergeCell ref="E4:F4"/>
    <mergeCell ref="E5:F5"/>
    <mergeCell ref="A8:F8"/>
    <mergeCell ref="A12:B12"/>
    <mergeCell ref="C12:F12"/>
    <mergeCell ref="A13:B13"/>
    <mergeCell ref="C13:F13"/>
    <mergeCell ref="A14:B14"/>
    <mergeCell ref="C14:F14"/>
  </mergeCells>
  <phoneticPr fontId="18"/>
  <hyperlinks>
    <hyperlink ref="G1:H1" location="目次!A1" display="目次に戻る"/>
  </hyperlinks>
  <printOptions horizontalCentered="1" verticalCentered="1"/>
  <pageMargins left="0.70866141732283472" right="0.70866141732283472" top="0.74803149606299213" bottom="0.39370078740157483" header="0.31496062992125984" footer="0.31496062992125984"/>
  <pageSetup paperSize="9" orientation="landscape"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E27"/>
  <sheetViews>
    <sheetView view="pageBreakPreview" zoomScale="90" zoomScaleNormal="100" zoomScaleSheetLayoutView="90" workbookViewId="0">
      <selection activeCell="D3" sqref="D3:E3"/>
    </sheetView>
  </sheetViews>
  <sheetFormatPr defaultColWidth="9" defaultRowHeight="18.75"/>
  <cols>
    <col min="1" max="1" width="6.375" style="67" customWidth="1"/>
    <col min="2" max="3" width="9" style="67"/>
    <col min="4" max="4" width="8.625" style="67" customWidth="1"/>
    <col min="5" max="5" width="58" style="67" customWidth="1"/>
    <col min="6" max="16384" width="9" style="59"/>
  </cols>
  <sheetData>
    <row r="1" spans="1:5">
      <c r="A1" s="512" t="s">
        <v>95</v>
      </c>
      <c r="B1" s="512"/>
      <c r="C1" s="512"/>
      <c r="D1" s="512"/>
      <c r="E1" s="512"/>
    </row>
    <row r="3" spans="1:5">
      <c r="A3" s="498" t="s">
        <v>96</v>
      </c>
      <c r="B3" s="498"/>
      <c r="C3" s="498"/>
      <c r="D3" s="513"/>
      <c r="E3" s="513"/>
    </row>
    <row r="4" spans="1:5">
      <c r="A4" s="498" t="s">
        <v>97</v>
      </c>
      <c r="B4" s="498"/>
      <c r="C4" s="498"/>
      <c r="D4" s="491"/>
      <c r="E4" s="491"/>
    </row>
    <row r="5" spans="1:5">
      <c r="A5" s="498" t="s">
        <v>98</v>
      </c>
      <c r="B5" s="498"/>
      <c r="C5" s="498"/>
      <c r="D5" s="491"/>
      <c r="E5" s="491"/>
    </row>
    <row r="6" spans="1:5">
      <c r="A6" s="502" t="s">
        <v>99</v>
      </c>
      <c r="B6" s="504"/>
      <c r="C6" s="503"/>
      <c r="D6" s="500"/>
      <c r="E6" s="501"/>
    </row>
    <row r="7" spans="1:5">
      <c r="A7" s="498" t="s">
        <v>100</v>
      </c>
      <c r="B7" s="498"/>
      <c r="C7" s="498"/>
      <c r="D7" s="490"/>
      <c r="E7" s="491"/>
    </row>
    <row r="8" spans="1:5">
      <c r="A8" s="505" t="s">
        <v>101</v>
      </c>
      <c r="B8" s="502" t="s">
        <v>102</v>
      </c>
      <c r="C8" s="503"/>
      <c r="D8" s="508"/>
      <c r="E8" s="509"/>
    </row>
    <row r="9" spans="1:5" ht="18.75" customHeight="1">
      <c r="A9" s="506"/>
      <c r="B9" s="498" t="s">
        <v>103</v>
      </c>
      <c r="C9" s="498"/>
      <c r="D9" s="120" t="s">
        <v>104</v>
      </c>
      <c r="E9" s="342"/>
    </row>
    <row r="10" spans="1:5" ht="30" customHeight="1">
      <c r="A10" s="506"/>
      <c r="B10" s="498"/>
      <c r="C10" s="498"/>
      <c r="D10" s="495"/>
      <c r="E10" s="495"/>
    </row>
    <row r="11" spans="1:5" ht="18.75" customHeight="1">
      <c r="A11" s="506"/>
      <c r="B11" s="499" t="s">
        <v>105</v>
      </c>
      <c r="C11" s="499"/>
      <c r="D11" s="510" t="str">
        <f>PHONETIC(D12)</f>
        <v/>
      </c>
      <c r="E11" s="510"/>
    </row>
    <row r="12" spans="1:5" ht="30" customHeight="1">
      <c r="A12" s="506"/>
      <c r="B12" s="494" t="s">
        <v>106</v>
      </c>
      <c r="C12" s="494"/>
      <c r="D12" s="511"/>
      <c r="E12" s="511"/>
    </row>
    <row r="13" spans="1:5" ht="18.75" customHeight="1">
      <c r="A13" s="506"/>
      <c r="B13" s="502" t="s">
        <v>107</v>
      </c>
      <c r="C13" s="503"/>
      <c r="D13" s="500"/>
      <c r="E13" s="501"/>
    </row>
    <row r="14" spans="1:5" ht="18.75" customHeight="1">
      <c r="A14" s="506"/>
      <c r="B14" s="492" t="s">
        <v>108</v>
      </c>
      <c r="C14" s="492" t="s">
        <v>109</v>
      </c>
      <c r="D14" s="120" t="s">
        <v>104</v>
      </c>
      <c r="E14" s="343"/>
    </row>
    <row r="15" spans="1:5" ht="30" customHeight="1">
      <c r="A15" s="506"/>
      <c r="B15" s="493"/>
      <c r="C15" s="494"/>
      <c r="D15" s="495"/>
      <c r="E15" s="495"/>
    </row>
    <row r="16" spans="1:5">
      <c r="A16" s="506"/>
      <c r="B16" s="493"/>
      <c r="C16" s="230" t="s">
        <v>110</v>
      </c>
      <c r="D16" s="491"/>
      <c r="E16" s="491"/>
    </row>
    <row r="17" spans="1:5">
      <c r="A17" s="506"/>
      <c r="B17" s="493"/>
      <c r="C17" s="231" t="s">
        <v>105</v>
      </c>
      <c r="D17" s="496" t="str">
        <f>PHONETIC(D18)</f>
        <v/>
      </c>
      <c r="E17" s="496"/>
    </row>
    <row r="18" spans="1:5" ht="30" customHeight="1">
      <c r="A18" s="507"/>
      <c r="B18" s="494"/>
      <c r="C18" s="126" t="s">
        <v>111</v>
      </c>
      <c r="D18" s="495"/>
      <c r="E18" s="495"/>
    </row>
    <row r="19" spans="1:5" ht="18.75" customHeight="1">
      <c r="A19" s="497" t="s">
        <v>112</v>
      </c>
      <c r="B19" s="498" t="s">
        <v>113</v>
      </c>
      <c r="C19" s="498"/>
      <c r="D19" s="491"/>
      <c r="E19" s="491"/>
    </row>
    <row r="20" spans="1:5" ht="18.75" customHeight="1">
      <c r="A20" s="497"/>
      <c r="B20" s="498" t="s">
        <v>103</v>
      </c>
      <c r="C20" s="498"/>
      <c r="D20" s="120" t="s">
        <v>104</v>
      </c>
      <c r="E20" s="343"/>
    </row>
    <row r="21" spans="1:5" ht="30" customHeight="1">
      <c r="A21" s="497"/>
      <c r="B21" s="498"/>
      <c r="C21" s="498"/>
      <c r="D21" s="495"/>
      <c r="E21" s="495"/>
    </row>
    <row r="22" spans="1:5" ht="18.75" customHeight="1">
      <c r="A22" s="497"/>
      <c r="B22" s="499" t="s">
        <v>105</v>
      </c>
      <c r="C22" s="499"/>
      <c r="D22" s="496" t="str">
        <f>PHONETIC(D23)</f>
        <v/>
      </c>
      <c r="E22" s="496"/>
    </row>
    <row r="23" spans="1:5" ht="30" customHeight="1">
      <c r="A23" s="497"/>
      <c r="B23" s="494" t="s">
        <v>106</v>
      </c>
      <c r="C23" s="494"/>
      <c r="D23" s="495"/>
      <c r="E23" s="495"/>
    </row>
    <row r="24" spans="1:5">
      <c r="A24" s="497"/>
      <c r="B24" s="502" t="s">
        <v>98</v>
      </c>
      <c r="C24" s="503"/>
      <c r="D24" s="491"/>
      <c r="E24" s="491"/>
    </row>
    <row r="25" spans="1:5">
      <c r="A25" s="497"/>
      <c r="B25" s="502" t="s">
        <v>99</v>
      </c>
      <c r="C25" s="503"/>
      <c r="D25" s="500"/>
      <c r="E25" s="501"/>
    </row>
    <row r="26" spans="1:5">
      <c r="A26" s="497"/>
      <c r="B26" s="502" t="s">
        <v>114</v>
      </c>
      <c r="C26" s="503"/>
      <c r="D26" s="490"/>
      <c r="E26" s="491"/>
    </row>
    <row r="27" spans="1:5">
      <c r="A27" s="497"/>
      <c r="B27" s="498" t="s">
        <v>115</v>
      </c>
      <c r="C27" s="498"/>
      <c r="D27" s="500"/>
      <c r="E27" s="501"/>
    </row>
  </sheetData>
  <mergeCells count="45">
    <mergeCell ref="A5:C5"/>
    <mergeCell ref="D5:E5"/>
    <mergeCell ref="A1:E1"/>
    <mergeCell ref="A3:C3"/>
    <mergeCell ref="D3:E3"/>
    <mergeCell ref="A4:C4"/>
    <mergeCell ref="D4:E4"/>
    <mergeCell ref="A6:C6"/>
    <mergeCell ref="D6:E6"/>
    <mergeCell ref="A7:C7"/>
    <mergeCell ref="D7:E7"/>
    <mergeCell ref="A8:A18"/>
    <mergeCell ref="B8:C8"/>
    <mergeCell ref="D8:E8"/>
    <mergeCell ref="B9:C10"/>
    <mergeCell ref="D10:E10"/>
    <mergeCell ref="B11:C11"/>
    <mergeCell ref="D11:E11"/>
    <mergeCell ref="B12:C12"/>
    <mergeCell ref="D12:E12"/>
    <mergeCell ref="B13:C13"/>
    <mergeCell ref="D13:E13"/>
    <mergeCell ref="D18:E18"/>
    <mergeCell ref="A19:A27"/>
    <mergeCell ref="B19:C19"/>
    <mergeCell ref="D19:E19"/>
    <mergeCell ref="B20:C21"/>
    <mergeCell ref="D21:E21"/>
    <mergeCell ref="B22:C22"/>
    <mergeCell ref="D22:E22"/>
    <mergeCell ref="B23:C23"/>
    <mergeCell ref="D23:E23"/>
    <mergeCell ref="B27:C27"/>
    <mergeCell ref="D27:E27"/>
    <mergeCell ref="B24:C24"/>
    <mergeCell ref="D24:E24"/>
    <mergeCell ref="B25:C25"/>
    <mergeCell ref="D25:E25"/>
    <mergeCell ref="B26:C26"/>
    <mergeCell ref="D26:E26"/>
    <mergeCell ref="B14:B18"/>
    <mergeCell ref="C14:C15"/>
    <mergeCell ref="D15:E15"/>
    <mergeCell ref="D16:E16"/>
    <mergeCell ref="D17:E17"/>
  </mergeCells>
  <phoneticPr fontId="18"/>
  <pageMargins left="0.7" right="0.7" top="0.75" bottom="0.75" header="0.3" footer="0.3"/>
  <pageSetup paperSize="9" scale="88"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20"/>
  <sheetViews>
    <sheetView view="pageBreakPreview" topLeftCell="A4" zoomScale="55" zoomScaleNormal="70" zoomScaleSheetLayoutView="55" workbookViewId="0">
      <selection activeCell="A9" sqref="A9"/>
    </sheetView>
  </sheetViews>
  <sheetFormatPr defaultColWidth="9" defaultRowHeight="32.25"/>
  <cols>
    <col min="1" max="1" width="9" style="253"/>
    <col min="2" max="2" width="13.625" style="254" customWidth="1"/>
    <col min="3" max="3" width="55.125" style="254" customWidth="1"/>
    <col min="4" max="20" width="7.625" style="274" customWidth="1"/>
    <col min="21" max="21" width="56" style="254" customWidth="1"/>
    <col min="22" max="16384" width="9" style="257"/>
  </cols>
  <sheetData>
    <row r="1" spans="1:36" hidden="1">
      <c r="C1" s="255" t="s">
        <v>116</v>
      </c>
      <c r="D1" s="256">
        <f t="shared" ref="D1:T1" si="0">COUNTIF(D$9:D$19,"●")</f>
        <v>0</v>
      </c>
      <c r="E1" s="256">
        <f t="shared" si="0"/>
        <v>0</v>
      </c>
      <c r="F1" s="256">
        <f t="shared" si="0"/>
        <v>0</v>
      </c>
      <c r="G1" s="256">
        <f t="shared" si="0"/>
        <v>0</v>
      </c>
      <c r="H1" s="256">
        <f t="shared" si="0"/>
        <v>0</v>
      </c>
      <c r="I1" s="256">
        <f t="shared" si="0"/>
        <v>0</v>
      </c>
      <c r="J1" s="256">
        <f t="shared" si="0"/>
        <v>0</v>
      </c>
      <c r="K1" s="256">
        <f t="shared" si="0"/>
        <v>0</v>
      </c>
      <c r="L1" s="256">
        <f t="shared" si="0"/>
        <v>0</v>
      </c>
      <c r="M1" s="256">
        <f t="shared" si="0"/>
        <v>0</v>
      </c>
      <c r="N1" s="256">
        <f t="shared" si="0"/>
        <v>0</v>
      </c>
      <c r="O1" s="256">
        <f t="shared" si="0"/>
        <v>0</v>
      </c>
      <c r="P1" s="256">
        <f t="shared" si="0"/>
        <v>0</v>
      </c>
      <c r="Q1" s="256">
        <f t="shared" si="0"/>
        <v>0</v>
      </c>
      <c r="R1" s="256">
        <f t="shared" si="0"/>
        <v>0</v>
      </c>
      <c r="S1" s="256">
        <f t="shared" si="0"/>
        <v>0</v>
      </c>
      <c r="T1" s="256">
        <f t="shared" si="0"/>
        <v>0</v>
      </c>
    </row>
    <row r="2" spans="1:36" hidden="1">
      <c r="C2" s="255" t="s">
        <v>567</v>
      </c>
      <c r="D2" s="256">
        <f t="shared" ref="D2:T2" si="1">COUNTIF(D$9:D$19,"▲")</f>
        <v>0</v>
      </c>
      <c r="E2" s="256">
        <f t="shared" si="1"/>
        <v>0</v>
      </c>
      <c r="F2" s="256">
        <f t="shared" si="1"/>
        <v>0</v>
      </c>
      <c r="G2" s="256">
        <f t="shared" si="1"/>
        <v>0</v>
      </c>
      <c r="H2" s="256">
        <f t="shared" si="1"/>
        <v>0</v>
      </c>
      <c r="I2" s="256">
        <f t="shared" si="1"/>
        <v>0</v>
      </c>
      <c r="J2" s="256">
        <f t="shared" si="1"/>
        <v>0</v>
      </c>
      <c r="K2" s="256">
        <f t="shared" si="1"/>
        <v>0</v>
      </c>
      <c r="L2" s="256">
        <f t="shared" si="1"/>
        <v>0</v>
      </c>
      <c r="M2" s="256">
        <f t="shared" si="1"/>
        <v>0</v>
      </c>
      <c r="N2" s="256">
        <f t="shared" si="1"/>
        <v>0</v>
      </c>
      <c r="O2" s="256">
        <f t="shared" si="1"/>
        <v>0</v>
      </c>
      <c r="P2" s="256">
        <f t="shared" si="1"/>
        <v>0</v>
      </c>
      <c r="Q2" s="256">
        <f t="shared" si="1"/>
        <v>0</v>
      </c>
      <c r="R2" s="256">
        <f t="shared" si="1"/>
        <v>0</v>
      </c>
      <c r="S2" s="256">
        <f t="shared" si="1"/>
        <v>0</v>
      </c>
      <c r="T2" s="256">
        <f t="shared" si="1"/>
        <v>0</v>
      </c>
    </row>
    <row r="3" spans="1:36" hidden="1">
      <c r="C3" s="255" t="s">
        <v>117</v>
      </c>
      <c r="D3" s="256" t="str">
        <f>IF(AND(D1=0,D2=0),"×","○")</f>
        <v>×</v>
      </c>
      <c r="E3" s="256" t="str">
        <f>IF(AND(E1=0,E2=0),"×","○")</f>
        <v>×</v>
      </c>
      <c r="F3" s="256" t="str">
        <f t="shared" ref="F3:S3" si="2">IF(AND(F1=0,F2=0),"×","○")</f>
        <v>×</v>
      </c>
      <c r="G3" s="256" t="str">
        <f t="shared" si="2"/>
        <v>×</v>
      </c>
      <c r="H3" s="256" t="str">
        <f t="shared" si="2"/>
        <v>×</v>
      </c>
      <c r="I3" s="256" t="str">
        <f t="shared" si="2"/>
        <v>×</v>
      </c>
      <c r="J3" s="256" t="str">
        <f t="shared" si="2"/>
        <v>×</v>
      </c>
      <c r="K3" s="256" t="str">
        <f t="shared" si="2"/>
        <v>×</v>
      </c>
      <c r="L3" s="256" t="str">
        <f t="shared" si="2"/>
        <v>×</v>
      </c>
      <c r="M3" s="256" t="str">
        <f t="shared" si="2"/>
        <v>×</v>
      </c>
      <c r="N3" s="256" t="str">
        <f t="shared" si="2"/>
        <v>×</v>
      </c>
      <c r="O3" s="256" t="str">
        <f t="shared" si="2"/>
        <v>×</v>
      </c>
      <c r="P3" s="256" t="str">
        <f t="shared" si="2"/>
        <v>×</v>
      </c>
      <c r="Q3" s="256" t="str">
        <f t="shared" si="2"/>
        <v>×</v>
      </c>
      <c r="R3" s="256" t="str">
        <f t="shared" si="2"/>
        <v>×</v>
      </c>
      <c r="S3" s="256" t="str">
        <f t="shared" si="2"/>
        <v>×</v>
      </c>
      <c r="T3" s="256" t="str">
        <f>IF(AND(T1=0,T2=0),"×","○")</f>
        <v>×</v>
      </c>
    </row>
    <row r="4" spans="1:36">
      <c r="B4" s="258" t="s">
        <v>575</v>
      </c>
      <c r="C4" s="255"/>
      <c r="D4" s="256"/>
      <c r="E4" s="256"/>
      <c r="F4" s="256"/>
      <c r="G4" s="259" t="s">
        <v>568</v>
      </c>
      <c r="H4" s="259"/>
      <c r="I4" s="259"/>
      <c r="J4" s="259"/>
      <c r="K4" s="259" t="s">
        <v>568</v>
      </c>
      <c r="L4" s="259" t="s">
        <v>568</v>
      </c>
      <c r="M4" s="259" t="s">
        <v>568</v>
      </c>
      <c r="N4" s="259" t="s">
        <v>118</v>
      </c>
      <c r="O4" s="259"/>
      <c r="P4" s="259"/>
      <c r="Q4" s="259"/>
      <c r="R4" s="259"/>
      <c r="S4" s="259" t="s">
        <v>568</v>
      </c>
      <c r="T4" s="259"/>
      <c r="U4" s="260"/>
    </row>
    <row r="5" spans="1:36" ht="32.25" customHeight="1">
      <c r="A5" s="527" t="s">
        <v>119</v>
      </c>
      <c r="B5" s="529"/>
      <c r="C5" s="530"/>
      <c r="D5" s="261" t="s">
        <v>581</v>
      </c>
      <c r="E5" s="261" t="s">
        <v>580</v>
      </c>
      <c r="F5" s="261"/>
      <c r="G5" s="261"/>
      <c r="H5" s="261" t="s">
        <v>329</v>
      </c>
      <c r="I5" s="533" t="s">
        <v>579</v>
      </c>
      <c r="J5" s="534"/>
      <c r="K5" s="533"/>
      <c r="L5" s="534"/>
      <c r="M5" s="535"/>
      <c r="N5" s="534"/>
      <c r="O5" s="261" t="s">
        <v>582</v>
      </c>
      <c r="P5" s="261"/>
      <c r="Q5" s="261" t="s">
        <v>583</v>
      </c>
      <c r="R5" s="261" t="s">
        <v>584</v>
      </c>
      <c r="S5" s="261"/>
      <c r="T5" s="261"/>
      <c r="U5" s="523" t="s">
        <v>120</v>
      </c>
    </row>
    <row r="6" spans="1:36" ht="135" customHeight="1">
      <c r="A6" s="528"/>
      <c r="B6" s="531"/>
      <c r="C6" s="532"/>
      <c r="D6" s="521" t="s">
        <v>121</v>
      </c>
      <c r="E6" s="521" t="s">
        <v>562</v>
      </c>
      <c r="F6" s="521" t="s">
        <v>122</v>
      </c>
      <c r="G6" s="521" t="s">
        <v>123</v>
      </c>
      <c r="H6" s="521" t="s">
        <v>569</v>
      </c>
      <c r="I6" s="521" t="s">
        <v>124</v>
      </c>
      <c r="J6" s="521"/>
      <c r="K6" s="521" t="s">
        <v>566</v>
      </c>
      <c r="L6" s="521"/>
      <c r="M6" s="525" t="s">
        <v>563</v>
      </c>
      <c r="N6" s="526"/>
      <c r="O6" s="521" t="s">
        <v>125</v>
      </c>
      <c r="P6" s="521" t="s">
        <v>126</v>
      </c>
      <c r="Q6" s="521" t="s">
        <v>127</v>
      </c>
      <c r="R6" s="521" t="s">
        <v>570</v>
      </c>
      <c r="S6" s="521" t="s">
        <v>129</v>
      </c>
      <c r="T6" s="521" t="s">
        <v>128</v>
      </c>
      <c r="U6" s="524"/>
    </row>
    <row r="7" spans="1:36" ht="110.1" customHeight="1" thickBot="1">
      <c r="A7" s="528"/>
      <c r="B7" s="531"/>
      <c r="C7" s="532"/>
      <c r="D7" s="522"/>
      <c r="E7" s="522"/>
      <c r="F7" s="522"/>
      <c r="G7" s="522"/>
      <c r="H7" s="522"/>
      <c r="I7" s="262" t="s">
        <v>130</v>
      </c>
      <c r="J7" s="262" t="s">
        <v>564</v>
      </c>
      <c r="K7" s="262" t="s">
        <v>564</v>
      </c>
      <c r="L7" s="262" t="s">
        <v>565</v>
      </c>
      <c r="M7" s="262" t="s">
        <v>564</v>
      </c>
      <c r="N7" s="262" t="s">
        <v>565</v>
      </c>
      <c r="O7" s="522"/>
      <c r="P7" s="522"/>
      <c r="Q7" s="522"/>
      <c r="R7" s="522"/>
      <c r="S7" s="522"/>
      <c r="T7" s="522"/>
      <c r="U7" s="524"/>
    </row>
    <row r="8" spans="1:36" ht="46.5" customHeight="1" thickTop="1" thickBot="1">
      <c r="A8" s="263" t="s">
        <v>571</v>
      </c>
      <c r="B8" s="519" t="s">
        <v>253</v>
      </c>
      <c r="C8" s="520"/>
      <c r="D8" s="264" t="str">
        <f>IF(D3="×","",IF(D1-D2&gt;=0,"●","▲"))</f>
        <v/>
      </c>
      <c r="E8" s="264" t="str">
        <f>IF(E3="×","",IF(E1-E2&gt;=0,"●","▲"))</f>
        <v/>
      </c>
      <c r="F8" s="264" t="str">
        <f t="shared" ref="F8:S8" si="3">IF(F3="×","",IF(F1-F2&gt;=0,"●","▲"))</f>
        <v/>
      </c>
      <c r="G8" s="264" t="str">
        <f t="shared" si="3"/>
        <v/>
      </c>
      <c r="H8" s="264" t="str">
        <f t="shared" si="3"/>
        <v/>
      </c>
      <c r="I8" s="264" t="str">
        <f t="shared" si="3"/>
        <v/>
      </c>
      <c r="J8" s="264" t="str">
        <f t="shared" si="3"/>
        <v/>
      </c>
      <c r="K8" s="264" t="str">
        <f t="shared" si="3"/>
        <v/>
      </c>
      <c r="L8" s="264" t="str">
        <f t="shared" si="3"/>
        <v/>
      </c>
      <c r="M8" s="264" t="str">
        <f t="shared" si="3"/>
        <v/>
      </c>
      <c r="N8" s="264" t="str">
        <f t="shared" si="3"/>
        <v/>
      </c>
      <c r="O8" s="264" t="str">
        <f t="shared" si="3"/>
        <v/>
      </c>
      <c r="P8" s="264" t="str">
        <f t="shared" si="3"/>
        <v/>
      </c>
      <c r="Q8" s="264" t="str">
        <f t="shared" si="3"/>
        <v/>
      </c>
      <c r="R8" s="264" t="str">
        <f t="shared" si="3"/>
        <v/>
      </c>
      <c r="S8" s="264" t="str">
        <f t="shared" si="3"/>
        <v/>
      </c>
      <c r="T8" s="264" t="str">
        <f t="shared" ref="T8" si="4">IF(T3="×","",IF(T1-T2&gt;=0,"●","▲"))</f>
        <v/>
      </c>
      <c r="U8" s="265"/>
    </row>
    <row r="9" spans="1:36" s="267" customFormat="1" ht="39.6" customHeight="1" thickTop="1">
      <c r="A9" s="268"/>
      <c r="B9" s="515" t="s">
        <v>325</v>
      </c>
      <c r="C9" s="515"/>
      <c r="D9" s="269" t="str">
        <f t="shared" ref="D9:D19" si="5">IF($A9="○","●","○")</f>
        <v>○</v>
      </c>
      <c r="E9" s="269"/>
      <c r="F9" s="269" t="str">
        <f>IF($A9="○","●","○")</f>
        <v>○</v>
      </c>
      <c r="G9" s="269"/>
      <c r="H9" s="269"/>
      <c r="I9" s="269"/>
      <c r="J9" s="269"/>
      <c r="K9" s="269"/>
      <c r="L9" s="269"/>
      <c r="M9" s="269"/>
      <c r="N9" s="269"/>
      <c r="O9" s="269"/>
      <c r="P9" s="269" t="str">
        <f>IF($A9="○","●","○")</f>
        <v>○</v>
      </c>
      <c r="Q9" s="269"/>
      <c r="R9" s="269"/>
      <c r="S9" s="269"/>
      <c r="T9" s="269"/>
      <c r="U9" s="270"/>
      <c r="V9" s="266"/>
      <c r="W9" s="266"/>
      <c r="X9" s="266"/>
      <c r="Y9" s="266"/>
      <c r="Z9" s="266"/>
      <c r="AA9" s="266"/>
      <c r="AB9" s="266"/>
      <c r="AC9" s="266"/>
      <c r="AD9" s="266"/>
      <c r="AE9" s="266"/>
      <c r="AF9" s="266"/>
      <c r="AG9" s="266"/>
      <c r="AH9" s="266"/>
      <c r="AI9" s="266"/>
      <c r="AJ9" s="266"/>
    </row>
    <row r="10" spans="1:36" s="267" customFormat="1" ht="39.6" customHeight="1">
      <c r="A10" s="268"/>
      <c r="B10" s="518" t="s">
        <v>326</v>
      </c>
      <c r="C10" s="518"/>
      <c r="D10" s="271" t="str">
        <f t="shared" si="5"/>
        <v>○</v>
      </c>
      <c r="E10" s="271"/>
      <c r="F10" s="271" t="str">
        <f>IF($A10="○","●","○")</f>
        <v>○</v>
      </c>
      <c r="G10" s="271"/>
      <c r="H10" s="271"/>
      <c r="I10" s="271"/>
      <c r="J10" s="271"/>
      <c r="K10" s="271"/>
      <c r="L10" s="271"/>
      <c r="M10" s="271"/>
      <c r="N10" s="271"/>
      <c r="O10" s="271" t="str">
        <f t="shared" ref="O10:P10" si="6">IF($A10="○","●","○")</f>
        <v>○</v>
      </c>
      <c r="P10" s="271" t="str">
        <f t="shared" si="6"/>
        <v>○</v>
      </c>
      <c r="Q10" s="271"/>
      <c r="R10" s="271"/>
      <c r="S10" s="271" t="str">
        <f t="shared" ref="S10:T10" si="7">IF($A10="○","●","○")</f>
        <v>○</v>
      </c>
      <c r="T10" s="271" t="str">
        <f t="shared" si="7"/>
        <v>○</v>
      </c>
      <c r="U10" s="272"/>
      <c r="V10" s="266"/>
      <c r="W10" s="266"/>
      <c r="X10" s="266"/>
      <c r="Y10" s="266"/>
      <c r="Z10" s="266"/>
      <c r="AA10" s="266"/>
      <c r="AB10" s="266"/>
      <c r="AC10" s="266"/>
      <c r="AD10" s="266"/>
      <c r="AE10" s="266"/>
      <c r="AF10" s="266"/>
      <c r="AG10" s="266"/>
      <c r="AH10" s="266"/>
      <c r="AI10" s="266"/>
      <c r="AJ10" s="266"/>
    </row>
    <row r="11" spans="1:36" s="267" customFormat="1" ht="39.6" customHeight="1">
      <c r="A11" s="268"/>
      <c r="B11" s="515" t="s">
        <v>572</v>
      </c>
      <c r="C11" s="515"/>
      <c r="D11" s="269" t="str">
        <f t="shared" si="5"/>
        <v>○</v>
      </c>
      <c r="E11" s="269" t="str">
        <f>IF($A11="○","●","○")</f>
        <v>○</v>
      </c>
      <c r="F11" s="269"/>
      <c r="G11" s="269" t="str">
        <f>IF($A11="○","●","○")</f>
        <v>○</v>
      </c>
      <c r="H11" s="269"/>
      <c r="I11" s="269"/>
      <c r="J11" s="269"/>
      <c r="K11" s="269"/>
      <c r="L11" s="269"/>
      <c r="M11" s="269"/>
      <c r="N11" s="269"/>
      <c r="O11" s="269"/>
      <c r="P11" s="269" t="str">
        <f>IF($A11="○","●","○")</f>
        <v>○</v>
      </c>
      <c r="Q11" s="269"/>
      <c r="R11" s="269"/>
      <c r="S11" s="269"/>
      <c r="T11" s="269"/>
      <c r="U11" s="270"/>
      <c r="V11" s="266"/>
      <c r="W11" s="266"/>
      <c r="X11" s="266"/>
      <c r="Y11" s="266"/>
      <c r="Z11" s="266"/>
      <c r="AA11" s="266"/>
      <c r="AB11" s="266"/>
      <c r="AC11" s="266"/>
      <c r="AD11" s="266"/>
      <c r="AE11" s="266"/>
      <c r="AF11" s="266"/>
      <c r="AG11" s="266"/>
      <c r="AH11" s="266"/>
      <c r="AI11" s="266"/>
      <c r="AJ11" s="266"/>
    </row>
    <row r="12" spans="1:36" s="267" customFormat="1" ht="39.6" customHeight="1">
      <c r="A12" s="268"/>
      <c r="B12" s="518" t="s">
        <v>573</v>
      </c>
      <c r="C12" s="518"/>
      <c r="D12" s="271" t="str">
        <f t="shared" si="5"/>
        <v>○</v>
      </c>
      <c r="E12" s="271" t="str">
        <f>IF($A12="○","●","○")</f>
        <v>○</v>
      </c>
      <c r="F12" s="271"/>
      <c r="G12" s="271" t="str">
        <f>IF($A12="○","●","○")</f>
        <v>○</v>
      </c>
      <c r="H12" s="271"/>
      <c r="I12" s="271"/>
      <c r="J12" s="271"/>
      <c r="K12" s="271"/>
      <c r="L12" s="271"/>
      <c r="M12" s="271"/>
      <c r="N12" s="271"/>
      <c r="O12" s="271"/>
      <c r="P12" s="271"/>
      <c r="Q12" s="271"/>
      <c r="R12" s="271"/>
      <c r="S12" s="271"/>
      <c r="T12" s="271"/>
      <c r="U12" s="272"/>
      <c r="V12" s="266"/>
      <c r="W12" s="266"/>
      <c r="X12" s="266"/>
      <c r="Y12" s="266"/>
      <c r="Z12" s="266"/>
      <c r="AA12" s="266"/>
      <c r="AB12" s="266"/>
      <c r="AC12" s="266"/>
      <c r="AD12" s="266"/>
      <c r="AE12" s="266"/>
      <c r="AF12" s="266"/>
      <c r="AG12" s="266"/>
      <c r="AH12" s="266"/>
      <c r="AI12" s="266"/>
      <c r="AJ12" s="266"/>
    </row>
    <row r="13" spans="1:36" s="267" customFormat="1" ht="39.6" customHeight="1">
      <c r="A13" s="268"/>
      <c r="B13" s="515" t="s">
        <v>327</v>
      </c>
      <c r="C13" s="515"/>
      <c r="D13" s="269" t="str">
        <f t="shared" si="5"/>
        <v>○</v>
      </c>
      <c r="E13" s="269" t="str">
        <f>IF($A13="○","●","○")</f>
        <v>○</v>
      </c>
      <c r="F13" s="269"/>
      <c r="G13" s="269" t="str">
        <f>IF($A13="○","●","○")</f>
        <v>○</v>
      </c>
      <c r="H13" s="269"/>
      <c r="I13" s="269"/>
      <c r="J13" s="269"/>
      <c r="K13" s="269"/>
      <c r="L13" s="269"/>
      <c r="M13" s="269"/>
      <c r="N13" s="269"/>
      <c r="O13" s="269"/>
      <c r="P13" s="269"/>
      <c r="Q13" s="269"/>
      <c r="R13" s="269"/>
      <c r="S13" s="269"/>
      <c r="T13" s="269"/>
      <c r="U13" s="270"/>
      <c r="V13" s="266"/>
      <c r="W13" s="266"/>
      <c r="X13" s="266"/>
      <c r="Y13" s="266"/>
      <c r="Z13" s="266"/>
      <c r="AA13" s="266"/>
      <c r="AB13" s="266"/>
      <c r="AC13" s="266"/>
      <c r="AD13" s="266"/>
      <c r="AE13" s="266"/>
      <c r="AF13" s="266"/>
      <c r="AG13" s="266"/>
      <c r="AH13" s="266"/>
      <c r="AI13" s="266"/>
      <c r="AJ13" s="266"/>
    </row>
    <row r="14" spans="1:36" s="267" customFormat="1" ht="39.6" customHeight="1">
      <c r="A14" s="268"/>
      <c r="B14" s="514" t="s">
        <v>574</v>
      </c>
      <c r="C14" s="514"/>
      <c r="D14" s="275" t="str">
        <f t="shared" si="5"/>
        <v>○</v>
      </c>
      <c r="E14" s="275"/>
      <c r="F14" s="275"/>
      <c r="G14" s="275"/>
      <c r="H14" s="275"/>
      <c r="I14" s="275"/>
      <c r="J14" s="275"/>
      <c r="K14" s="275"/>
      <c r="L14" s="275"/>
      <c r="M14" s="275"/>
      <c r="N14" s="275"/>
      <c r="O14" s="275" t="str">
        <f>IF($A14="○","●","○")</f>
        <v>○</v>
      </c>
      <c r="P14" s="275"/>
      <c r="Q14" s="275"/>
      <c r="R14" s="275"/>
      <c r="S14" s="275"/>
      <c r="T14" s="275"/>
      <c r="U14" s="276"/>
      <c r="V14" s="266"/>
      <c r="W14" s="266"/>
      <c r="X14" s="266"/>
      <c r="Y14" s="266"/>
      <c r="Z14" s="266"/>
      <c r="AA14" s="266"/>
      <c r="AB14" s="266"/>
      <c r="AC14" s="266"/>
      <c r="AD14" s="266"/>
      <c r="AE14" s="266"/>
      <c r="AF14" s="266"/>
      <c r="AG14" s="266"/>
      <c r="AH14" s="266"/>
      <c r="AI14" s="266"/>
      <c r="AJ14" s="266"/>
    </row>
    <row r="15" spans="1:36" s="267" customFormat="1" ht="39.6" customHeight="1">
      <c r="A15" s="268"/>
      <c r="B15" s="515" t="s">
        <v>576</v>
      </c>
      <c r="C15" s="515"/>
      <c r="D15" s="269" t="str">
        <f t="shared" si="5"/>
        <v>○</v>
      </c>
      <c r="E15" s="269"/>
      <c r="F15" s="269" t="str">
        <f>IF($A15="○","●","○")</f>
        <v>○</v>
      </c>
      <c r="G15" s="269"/>
      <c r="H15" s="269" t="str">
        <f>IF($A15="○","●","○")</f>
        <v>○</v>
      </c>
      <c r="I15" s="269" t="str">
        <f>IF($A15="○","●","○")</f>
        <v>○</v>
      </c>
      <c r="J15" s="269"/>
      <c r="K15" s="269"/>
      <c r="L15" s="269"/>
      <c r="M15" s="269"/>
      <c r="N15" s="269"/>
      <c r="O15" s="269"/>
      <c r="P15" s="269"/>
      <c r="Q15" s="269"/>
      <c r="R15" s="269" t="str">
        <f>IF($A15="○","▲","△")</f>
        <v>△</v>
      </c>
      <c r="S15" s="269"/>
      <c r="T15" s="269"/>
      <c r="U15" s="270" t="s">
        <v>588</v>
      </c>
      <c r="V15" s="266"/>
      <c r="W15" s="266"/>
      <c r="X15" s="266"/>
      <c r="Y15" s="266"/>
      <c r="Z15" s="266"/>
      <c r="AA15" s="266"/>
      <c r="AB15" s="266"/>
      <c r="AC15" s="266"/>
      <c r="AD15" s="266"/>
      <c r="AE15" s="266"/>
      <c r="AF15" s="266"/>
      <c r="AG15" s="266"/>
      <c r="AH15" s="266"/>
      <c r="AI15" s="266"/>
      <c r="AJ15" s="266"/>
    </row>
    <row r="16" spans="1:36" s="267" customFormat="1" ht="39.6" customHeight="1">
      <c r="A16" s="268"/>
      <c r="B16" s="514" t="s">
        <v>578</v>
      </c>
      <c r="C16" s="514"/>
      <c r="D16" s="275" t="str">
        <f t="shared" si="5"/>
        <v>○</v>
      </c>
      <c r="E16" s="275"/>
      <c r="F16" s="275" t="str">
        <f>IF($A16="○","●","○")</f>
        <v>○</v>
      </c>
      <c r="G16" s="275"/>
      <c r="H16" s="275" t="str">
        <f>IF($A16="○","●","○")</f>
        <v>○</v>
      </c>
      <c r="I16" s="275"/>
      <c r="J16" s="275" t="str">
        <f>IF($A16="○","●","○")</f>
        <v>○</v>
      </c>
      <c r="K16" s="275" t="str">
        <f>IF($A16="○","●","○")</f>
        <v>○</v>
      </c>
      <c r="L16" s="275"/>
      <c r="M16" s="275" t="str">
        <f>IF($A16="○","●","○")</f>
        <v>○</v>
      </c>
      <c r="N16" s="275"/>
      <c r="O16" s="275"/>
      <c r="P16" s="275"/>
      <c r="Q16" s="275"/>
      <c r="R16" s="275" t="str">
        <f>IF($A16="○","▲","△")</f>
        <v>△</v>
      </c>
      <c r="S16" s="275"/>
      <c r="T16" s="275"/>
      <c r="U16" s="276" t="s">
        <v>589</v>
      </c>
      <c r="V16" s="266"/>
      <c r="W16" s="266"/>
      <c r="X16" s="266"/>
      <c r="Y16" s="266"/>
      <c r="Z16" s="266"/>
      <c r="AA16" s="266"/>
      <c r="AB16" s="266"/>
      <c r="AC16" s="266"/>
      <c r="AD16" s="266"/>
      <c r="AE16" s="266"/>
      <c r="AF16" s="266"/>
      <c r="AG16" s="266"/>
      <c r="AH16" s="266"/>
      <c r="AI16" s="266"/>
      <c r="AJ16" s="266"/>
    </row>
    <row r="17" spans="1:36" s="267" customFormat="1" ht="39.6" customHeight="1">
      <c r="A17" s="268"/>
      <c r="B17" s="515" t="s">
        <v>328</v>
      </c>
      <c r="C17" s="515"/>
      <c r="D17" s="269" t="s">
        <v>310</v>
      </c>
      <c r="E17" s="269" t="s">
        <v>310</v>
      </c>
      <c r="F17" s="269"/>
      <c r="G17" s="269"/>
      <c r="H17" s="269"/>
      <c r="I17" s="269"/>
      <c r="J17" s="269"/>
      <c r="K17" s="269"/>
      <c r="L17" s="269"/>
      <c r="M17" s="269"/>
      <c r="N17" s="269"/>
      <c r="O17" s="269"/>
      <c r="P17" s="269" t="str">
        <f>IF($A17="○","●","○")</f>
        <v>○</v>
      </c>
      <c r="Q17" s="269" t="str">
        <f>IF($A17="○","●","○")</f>
        <v>○</v>
      </c>
      <c r="R17" s="269"/>
      <c r="S17" s="269"/>
      <c r="T17" s="269"/>
      <c r="U17" s="270"/>
      <c r="V17" s="266"/>
      <c r="W17" s="266"/>
      <c r="X17" s="266"/>
      <c r="Y17" s="266"/>
      <c r="Z17" s="266"/>
      <c r="AA17" s="266"/>
      <c r="AB17" s="266"/>
      <c r="AC17" s="266"/>
      <c r="AD17" s="266"/>
      <c r="AE17" s="266"/>
      <c r="AF17" s="266"/>
      <c r="AG17" s="266"/>
      <c r="AH17" s="266"/>
      <c r="AI17" s="266"/>
      <c r="AJ17" s="266"/>
    </row>
    <row r="18" spans="1:36" s="267" customFormat="1" ht="39.6" customHeight="1">
      <c r="A18" s="268"/>
      <c r="B18" s="516" t="s">
        <v>131</v>
      </c>
      <c r="C18" s="277" t="s">
        <v>132</v>
      </c>
      <c r="D18" s="271" t="str">
        <f t="shared" si="5"/>
        <v>○</v>
      </c>
      <c r="E18" s="271"/>
      <c r="F18" s="271" t="str">
        <f>IF($A18="○","▲","△")</f>
        <v>△</v>
      </c>
      <c r="G18" s="271"/>
      <c r="H18" s="271"/>
      <c r="I18" s="271"/>
      <c r="J18" s="271"/>
      <c r="K18" s="271"/>
      <c r="L18" s="271"/>
      <c r="M18" s="271"/>
      <c r="N18" s="271"/>
      <c r="O18" s="271"/>
      <c r="P18" s="271" t="str">
        <f>IF($A18="○","●","○")</f>
        <v>○</v>
      </c>
      <c r="Q18" s="271"/>
      <c r="R18" s="271"/>
      <c r="S18" s="271"/>
      <c r="T18" s="271"/>
      <c r="U18" s="272" t="s">
        <v>133</v>
      </c>
      <c r="V18" s="266"/>
      <c r="W18" s="266"/>
      <c r="X18" s="266"/>
      <c r="Y18" s="266"/>
      <c r="Z18" s="266"/>
      <c r="AA18" s="266"/>
      <c r="AB18" s="266"/>
      <c r="AC18" s="266"/>
      <c r="AD18" s="266"/>
      <c r="AE18" s="266"/>
      <c r="AF18" s="266"/>
      <c r="AG18" s="266"/>
      <c r="AH18" s="266"/>
      <c r="AI18" s="266"/>
      <c r="AJ18" s="266"/>
    </row>
    <row r="19" spans="1:36" s="267" customFormat="1" ht="54" customHeight="1">
      <c r="A19" s="268"/>
      <c r="B19" s="517"/>
      <c r="C19" s="278" t="s">
        <v>134</v>
      </c>
      <c r="D19" s="271" t="str">
        <f t="shared" si="5"/>
        <v>○</v>
      </c>
      <c r="E19" s="271"/>
      <c r="F19" s="271" t="str">
        <f>IF($A19="○","●","○")</f>
        <v>○</v>
      </c>
      <c r="G19" s="271"/>
      <c r="H19" s="271" t="str">
        <f>IF($A19="○","●","○")</f>
        <v>○</v>
      </c>
      <c r="I19" s="271"/>
      <c r="J19" s="271"/>
      <c r="K19" s="271"/>
      <c r="L19" s="271" t="str">
        <f>IF($A19="○","●","○")</f>
        <v>○</v>
      </c>
      <c r="M19" s="271"/>
      <c r="N19" s="271" t="str">
        <f>IF($A19="○","●","○")</f>
        <v>○</v>
      </c>
      <c r="O19" s="271"/>
      <c r="P19" s="271" t="str">
        <f>IF($A19="○","●","○")</f>
        <v>○</v>
      </c>
      <c r="Q19" s="271"/>
      <c r="R19" s="271"/>
      <c r="S19" s="271"/>
      <c r="T19" s="271"/>
      <c r="U19" s="272" t="s">
        <v>135</v>
      </c>
      <c r="V19" s="266"/>
      <c r="W19" s="266"/>
      <c r="X19" s="266"/>
      <c r="Y19" s="266"/>
      <c r="Z19" s="266"/>
      <c r="AA19" s="266"/>
      <c r="AB19" s="266"/>
      <c r="AC19" s="266"/>
      <c r="AD19" s="266"/>
      <c r="AE19" s="266"/>
      <c r="AF19" s="266"/>
      <c r="AG19" s="266"/>
      <c r="AH19" s="266"/>
      <c r="AI19" s="266"/>
      <c r="AJ19" s="266"/>
    </row>
    <row r="20" spans="1:36">
      <c r="B20" s="273" t="s">
        <v>136</v>
      </c>
    </row>
  </sheetData>
  <mergeCells count="31">
    <mergeCell ref="A5:A7"/>
    <mergeCell ref="B5:C7"/>
    <mergeCell ref="I5:J5"/>
    <mergeCell ref="K5:L5"/>
    <mergeCell ref="M5:N5"/>
    <mergeCell ref="T6:T7"/>
    <mergeCell ref="S6:S7"/>
    <mergeCell ref="U5:U7"/>
    <mergeCell ref="E6:E7"/>
    <mergeCell ref="D6:D7"/>
    <mergeCell ref="F6:F7"/>
    <mergeCell ref="G6:G7"/>
    <mergeCell ref="H6:H7"/>
    <mergeCell ref="I6:J6"/>
    <mergeCell ref="K6:L6"/>
    <mergeCell ref="M6:N6"/>
    <mergeCell ref="O6:O7"/>
    <mergeCell ref="P6:P7"/>
    <mergeCell ref="Q6:Q7"/>
    <mergeCell ref="R6:R7"/>
    <mergeCell ref="B11:C11"/>
    <mergeCell ref="B12:C12"/>
    <mergeCell ref="B13:C13"/>
    <mergeCell ref="B8:C8"/>
    <mergeCell ref="B9:C9"/>
    <mergeCell ref="B10:C10"/>
    <mergeCell ref="B14:C14"/>
    <mergeCell ref="B15:C15"/>
    <mergeCell ref="B16:C16"/>
    <mergeCell ref="B18:B19"/>
    <mergeCell ref="B17:C17"/>
  </mergeCells>
  <phoneticPr fontId="18"/>
  <dataValidations count="1">
    <dataValidation type="list" allowBlank="1" showInputMessage="1" showErrorMessage="1" sqref="A9:A19">
      <formula1>"○"</formula1>
    </dataValidation>
  </dataValidations>
  <printOptions horizontalCentered="1" verticalCentered="1"/>
  <pageMargins left="0.23622047244094491" right="0.23622047244094491" top="0.74803149606299213" bottom="0.74803149606299213" header="0.31496062992125984" footer="0.31496062992125984"/>
  <pageSetup paperSize="9" scale="4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4"/>
  <sheetViews>
    <sheetView view="pageBreakPreview" zoomScale="120" zoomScaleNormal="100" zoomScaleSheetLayoutView="120" workbookViewId="0">
      <pane ySplit="2" topLeftCell="A9" activePane="bottomLeft" state="frozen"/>
      <selection activeCell="D18" sqref="D18:P18"/>
      <selection pane="bottomLeft"/>
    </sheetView>
  </sheetViews>
  <sheetFormatPr defaultColWidth="9" defaultRowHeight="13.5"/>
  <cols>
    <col min="1" max="1" width="4.625" style="62" customWidth="1"/>
    <col min="2" max="2" width="14.25" style="61" bestFit="1" customWidth="1"/>
    <col min="3" max="3" width="8.75" style="62" bestFit="1" customWidth="1"/>
    <col min="4" max="4" width="6.5" style="61" customWidth="1"/>
    <col min="5" max="5" width="58.625" style="61" customWidth="1"/>
    <col min="6" max="16384" width="9" style="61"/>
  </cols>
  <sheetData>
    <row r="1" spans="1:5" ht="18" thickBot="1">
      <c r="A1" s="60" t="s">
        <v>137</v>
      </c>
      <c r="E1" s="63" t="s">
        <v>138</v>
      </c>
    </row>
    <row r="2" spans="1:5" ht="18" thickTop="1">
      <c r="A2" s="219" t="s">
        <v>139</v>
      </c>
      <c r="B2" s="220" t="s">
        <v>140</v>
      </c>
      <c r="C2" s="64" t="s">
        <v>141</v>
      </c>
      <c r="D2" s="544" t="s">
        <v>142</v>
      </c>
      <c r="E2" s="545"/>
    </row>
    <row r="3" spans="1:5">
      <c r="A3" s="211">
        <v>1</v>
      </c>
      <c r="B3" s="212" t="s">
        <v>148</v>
      </c>
      <c r="C3" s="65" t="s">
        <v>585</v>
      </c>
      <c r="D3" s="536" t="s">
        <v>316</v>
      </c>
      <c r="E3" s="537"/>
    </row>
    <row r="4" spans="1:5">
      <c r="A4" s="211">
        <v>2</v>
      </c>
      <c r="B4" s="212" t="s">
        <v>425</v>
      </c>
      <c r="C4" s="65" t="s">
        <v>585</v>
      </c>
      <c r="D4" s="536" t="s">
        <v>426</v>
      </c>
      <c r="E4" s="537"/>
    </row>
    <row r="5" spans="1:5">
      <c r="A5" s="211">
        <v>3</v>
      </c>
      <c r="B5" s="212" t="s">
        <v>149</v>
      </c>
      <c r="C5" s="65"/>
      <c r="D5" s="536" t="s">
        <v>121</v>
      </c>
      <c r="E5" s="537"/>
    </row>
    <row r="6" spans="1:5">
      <c r="A6" s="211">
        <v>4</v>
      </c>
      <c r="B6" s="212"/>
      <c r="C6" s="65"/>
      <c r="D6" s="536" t="s">
        <v>122</v>
      </c>
      <c r="E6" s="537"/>
    </row>
    <row r="7" spans="1:5">
      <c r="A7" s="211">
        <v>5</v>
      </c>
      <c r="B7" s="221" t="s">
        <v>143</v>
      </c>
      <c r="C7" s="65"/>
      <c r="D7" s="536" t="s">
        <v>317</v>
      </c>
      <c r="E7" s="537"/>
    </row>
    <row r="8" spans="1:5">
      <c r="A8" s="541">
        <v>6</v>
      </c>
      <c r="B8" s="538" t="s">
        <v>145</v>
      </c>
      <c r="C8" s="227"/>
      <c r="D8" s="546" t="s">
        <v>124</v>
      </c>
      <c r="E8" s="547"/>
    </row>
    <row r="9" spans="1:5">
      <c r="A9" s="542"/>
      <c r="B9" s="539"/>
      <c r="C9" s="65"/>
      <c r="D9" s="225"/>
      <c r="E9" s="228" t="s">
        <v>144</v>
      </c>
    </row>
    <row r="10" spans="1:5">
      <c r="A10" s="542"/>
      <c r="B10" s="539"/>
      <c r="C10" s="65"/>
      <c r="D10" s="226"/>
      <c r="E10" s="228" t="s">
        <v>552</v>
      </c>
    </row>
    <row r="11" spans="1:5">
      <c r="A11" s="542"/>
      <c r="B11" s="539"/>
      <c r="C11" s="65" t="s">
        <v>585</v>
      </c>
      <c r="D11" s="226"/>
      <c r="E11" s="228" t="s">
        <v>553</v>
      </c>
    </row>
    <row r="12" spans="1:5">
      <c r="A12" s="542"/>
      <c r="B12" s="539"/>
      <c r="C12" s="65" t="s">
        <v>585</v>
      </c>
      <c r="D12" s="226"/>
      <c r="E12" s="228" t="s">
        <v>554</v>
      </c>
    </row>
    <row r="13" spans="1:5">
      <c r="A13" s="542"/>
      <c r="B13" s="539"/>
      <c r="C13" s="65" t="s">
        <v>585</v>
      </c>
      <c r="D13" s="226"/>
      <c r="E13" s="228" t="s">
        <v>555</v>
      </c>
    </row>
    <row r="14" spans="1:5">
      <c r="A14" s="542"/>
      <c r="B14" s="539"/>
      <c r="C14" s="65" t="s">
        <v>585</v>
      </c>
      <c r="D14" s="226"/>
      <c r="E14" s="228" t="s">
        <v>556</v>
      </c>
    </row>
    <row r="15" spans="1:5">
      <c r="A15" s="542"/>
      <c r="B15" s="539"/>
      <c r="C15" s="65" t="s">
        <v>585</v>
      </c>
      <c r="D15" s="226"/>
      <c r="E15" s="228" t="s">
        <v>557</v>
      </c>
    </row>
    <row r="16" spans="1:5">
      <c r="A16" s="543"/>
      <c r="B16" s="540"/>
      <c r="C16" s="65" t="s">
        <v>585</v>
      </c>
      <c r="D16" s="226"/>
      <c r="E16" s="228" t="s">
        <v>558</v>
      </c>
    </row>
    <row r="17" spans="1:5">
      <c r="A17" s="211">
        <v>7</v>
      </c>
      <c r="B17" s="221"/>
      <c r="C17" s="65" t="s">
        <v>585</v>
      </c>
      <c r="D17" s="536" t="s">
        <v>318</v>
      </c>
      <c r="E17" s="537"/>
    </row>
    <row r="18" spans="1:5">
      <c r="A18" s="211">
        <v>8</v>
      </c>
      <c r="B18" s="221" t="s">
        <v>458</v>
      </c>
      <c r="C18" s="65" t="s">
        <v>585</v>
      </c>
      <c r="D18" s="536" t="s">
        <v>319</v>
      </c>
      <c r="E18" s="537"/>
    </row>
    <row r="19" spans="1:5">
      <c r="A19" s="211">
        <v>9</v>
      </c>
      <c r="B19" s="221"/>
      <c r="C19" s="65" t="s">
        <v>585</v>
      </c>
      <c r="D19" s="536" t="s">
        <v>320</v>
      </c>
      <c r="E19" s="537"/>
    </row>
    <row r="20" spans="1:5">
      <c r="A20" s="211">
        <v>10</v>
      </c>
      <c r="B20" s="221" t="s">
        <v>457</v>
      </c>
      <c r="C20" s="65" t="s">
        <v>585</v>
      </c>
      <c r="D20" s="536" t="s">
        <v>146</v>
      </c>
      <c r="E20" s="537"/>
    </row>
    <row r="21" spans="1:5">
      <c r="A21" s="211">
        <v>11</v>
      </c>
      <c r="B21" s="221" t="s">
        <v>456</v>
      </c>
      <c r="C21" s="65" t="s">
        <v>585</v>
      </c>
      <c r="D21" s="536" t="s">
        <v>452</v>
      </c>
      <c r="E21" s="537"/>
    </row>
    <row r="22" spans="1:5">
      <c r="A22" s="211">
        <v>12</v>
      </c>
      <c r="B22" s="221" t="s">
        <v>455</v>
      </c>
      <c r="C22" s="65"/>
      <c r="D22" s="536" t="s">
        <v>323</v>
      </c>
      <c r="E22" s="537"/>
    </row>
    <row r="23" spans="1:5" ht="14.25" thickBot="1">
      <c r="A23" s="211">
        <v>13</v>
      </c>
      <c r="B23" s="212"/>
      <c r="C23" s="279" t="s">
        <v>585</v>
      </c>
      <c r="D23" s="536" t="s">
        <v>147</v>
      </c>
      <c r="E23" s="537"/>
    </row>
    <row r="24" spans="1:5" ht="14.25" thickTop="1"/>
  </sheetData>
  <mergeCells count="16">
    <mergeCell ref="B8:B16"/>
    <mergeCell ref="A8:A16"/>
    <mergeCell ref="D6:E6"/>
    <mergeCell ref="D2:E2"/>
    <mergeCell ref="D3:E3"/>
    <mergeCell ref="D5:E5"/>
    <mergeCell ref="D7:E7"/>
    <mergeCell ref="D4:E4"/>
    <mergeCell ref="D8:E8"/>
    <mergeCell ref="D22:E22"/>
    <mergeCell ref="D23:E23"/>
    <mergeCell ref="D17:E17"/>
    <mergeCell ref="D18:E18"/>
    <mergeCell ref="D19:E19"/>
    <mergeCell ref="D20:E20"/>
    <mergeCell ref="D21:E21"/>
  </mergeCells>
  <phoneticPr fontId="18"/>
  <dataValidations count="1">
    <dataValidation type="list" allowBlank="1" showInputMessage="1" showErrorMessage="1" sqref="C3:C7 C9:C23">
      <formula1>"　,〇"</formula1>
    </dataValidation>
  </dataValidations>
  <hyperlinks>
    <hyperlink ref="D3:E3" location="登録申請!A1" display="新潟市障がい者地域生活支援事業実施事業所登録申請書"/>
    <hyperlink ref="D4:E4" location="事業等開始・変更!A1" display="事業等開始・変更届出書"/>
    <hyperlink ref="D5:E5" location="変更届!A1" display="変更届出書"/>
    <hyperlink ref="D6:E6" location="付表!A1" display="付表"/>
    <hyperlink ref="D7:E7" location="勤務形態一覧表!A1" display="従業者の勤務の体制及び勤務形態一覧表"/>
    <hyperlink ref="E9" location="経歴書_管理者!A1" display="管理者"/>
    <hyperlink ref="E10" location="経歴書_サ責1!A1" display="サービス提供責任者①"/>
    <hyperlink ref="E11" location="経歴書_サ責2!A1" display="サービス提供責任者②"/>
    <hyperlink ref="E12" location="経歴書_サ責3!A1" display="サービス提供責任者③"/>
    <hyperlink ref="E13" location="経歴書_サ責4!A1" display="サービス提供責任者④"/>
    <hyperlink ref="E14" location="経歴書_サ責5!A1" display="サービス提供責任者⑤"/>
    <hyperlink ref="E15" location="経歴書_サ責6!A1" display="サービス提供責任者⑥"/>
    <hyperlink ref="E16" location="経歴書_サ責7!A1" display="サービス提供責任者⑦"/>
    <hyperlink ref="D17:E17" location="位置図!A1" display="事業所の位置図"/>
    <hyperlink ref="D18:E18" location="平面図!A1" display="事業所の平面図"/>
    <hyperlink ref="D19:E19" location="概要写真!A1" display="事業所の概要写真"/>
    <hyperlink ref="D20:E20" location="設備・備品!A1" display="設備･備品等一覧表"/>
    <hyperlink ref="D21:E21" location="主対象!A1" display="指定障害福祉サービスの主たる対象者を特定する理由等"/>
    <hyperlink ref="D22:E22" location="苦情解決!A1" display="利用者又はその家族からの苦情を解決するために講ずる措置の概要"/>
    <hyperlink ref="D23:E23" location="近隣住民報告書!A1" display="近隣住民等への説明に係る報告書"/>
  </hyperlinks>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view="pageBreakPreview" zoomScale="75" zoomScaleNormal="75" zoomScaleSheetLayoutView="75" workbookViewId="0">
      <selection activeCell="E19" sqref="E19:G19"/>
    </sheetView>
  </sheetViews>
  <sheetFormatPr defaultRowHeight="24.95" customHeight="1"/>
  <cols>
    <col min="1" max="2" width="6.625" style="131" customWidth="1"/>
    <col min="3" max="3" width="15.625" style="131" customWidth="1"/>
    <col min="4" max="4" width="12.625" style="131" customWidth="1"/>
    <col min="5" max="5" width="6.625" style="131" customWidth="1"/>
    <col min="6" max="6" width="12.625" style="131" customWidth="1"/>
    <col min="7" max="7" width="10.625" style="131" customWidth="1"/>
    <col min="8" max="8" width="6.625" style="131" customWidth="1"/>
    <col min="9" max="9" width="9" style="131"/>
    <col min="10" max="10" width="6.625" style="131" customWidth="1"/>
    <col min="11" max="11" width="12.625" style="131" customWidth="1"/>
    <col min="12" max="12" width="10.625" style="131" customWidth="1"/>
    <col min="13" max="16384" width="9" style="131"/>
  </cols>
  <sheetData>
    <row r="1" spans="1:14" ht="24.95" customHeight="1">
      <c r="A1" s="131" t="s">
        <v>254</v>
      </c>
      <c r="M1" s="579" t="s">
        <v>150</v>
      </c>
      <c r="N1" s="579"/>
    </row>
    <row r="2" spans="1:14" ht="24.95" customHeight="1">
      <c r="H2" s="580" t="s">
        <v>273</v>
      </c>
      <c r="I2" s="582"/>
      <c r="J2" s="580"/>
      <c r="K2" s="581"/>
      <c r="L2" s="582"/>
    </row>
    <row r="4" spans="1:14" ht="24.95" customHeight="1">
      <c r="A4" s="583" t="s">
        <v>255</v>
      </c>
      <c r="B4" s="583"/>
      <c r="C4" s="583"/>
      <c r="D4" s="583"/>
      <c r="E4" s="583"/>
      <c r="F4" s="583"/>
      <c r="G4" s="583"/>
      <c r="H4" s="583"/>
      <c r="I4" s="583"/>
      <c r="J4" s="583"/>
      <c r="K4" s="583"/>
      <c r="L4" s="583"/>
    </row>
    <row r="6" spans="1:14" ht="24.95" customHeight="1">
      <c r="J6" s="548" t="str">
        <f>IF(基本情報入力シート!$D$3="","",基本情報入力シート!$D$3)</f>
        <v/>
      </c>
      <c r="K6" s="548"/>
      <c r="L6" s="548"/>
    </row>
    <row r="8" spans="1:14" ht="24.95" customHeight="1">
      <c r="A8" s="131" t="s">
        <v>256</v>
      </c>
    </row>
    <row r="9" spans="1:14" ht="50.1" customHeight="1">
      <c r="G9" s="131" t="s">
        <v>151</v>
      </c>
      <c r="H9" s="584" t="str">
        <f>IF(基本情報入力シート!$D$10="","",基本情報入力シート!$D$10)</f>
        <v/>
      </c>
      <c r="I9" s="584"/>
      <c r="J9" s="584"/>
      <c r="K9" s="584"/>
      <c r="L9" s="584"/>
    </row>
    <row r="10" spans="1:14" ht="50.1" customHeight="1">
      <c r="F10" s="235" t="s">
        <v>152</v>
      </c>
      <c r="G10" s="131" t="s">
        <v>153</v>
      </c>
      <c r="H10" s="584" t="str">
        <f>IF(基本情報入力シート!$D$12="","",基本情報入力シート!$D$12)</f>
        <v/>
      </c>
      <c r="I10" s="584"/>
      <c r="J10" s="584"/>
      <c r="K10" s="584"/>
      <c r="L10" s="584"/>
    </row>
    <row r="11" spans="1:14" ht="39.950000000000003" customHeight="1">
      <c r="G11" s="131" t="s">
        <v>154</v>
      </c>
      <c r="H11" s="573" t="str">
        <f>IF(基本情報入力シート!$D$16="","",基本情報入力シート!$D$16)</f>
        <v/>
      </c>
      <c r="I11" s="573"/>
      <c r="J11" s="573"/>
      <c r="K11" s="573" t="str">
        <f>IF(基本情報入力シート!$D$18="","",基本情報入力シート!$D$18)</f>
        <v/>
      </c>
      <c r="L11" s="573"/>
    </row>
    <row r="12" spans="1:14" ht="20.100000000000001" customHeight="1">
      <c r="H12" s="135"/>
      <c r="I12" s="135"/>
      <c r="J12" s="135"/>
      <c r="K12" s="135"/>
      <c r="L12" s="135"/>
    </row>
    <row r="13" spans="1:14" ht="39.950000000000003" customHeight="1">
      <c r="A13" s="553" t="s">
        <v>274</v>
      </c>
      <c r="B13" s="553"/>
      <c r="C13" s="553"/>
      <c r="D13" s="553"/>
      <c r="E13" s="553"/>
      <c r="F13" s="553"/>
      <c r="G13" s="553"/>
      <c r="H13" s="553"/>
      <c r="I13" s="553"/>
      <c r="J13" s="553"/>
      <c r="K13" s="553"/>
      <c r="L13" s="553"/>
    </row>
    <row r="14" spans="1:14" ht="20.100000000000001" customHeight="1"/>
    <row r="15" spans="1:14" ht="30" customHeight="1">
      <c r="A15" s="563" t="s">
        <v>259</v>
      </c>
      <c r="B15" s="564" t="s">
        <v>272</v>
      </c>
      <c r="C15" s="564"/>
      <c r="D15" s="557" t="str">
        <f>IF(基本情報入力シート!$D$11="","",基本情報入力シート!$D$11)</f>
        <v/>
      </c>
      <c r="E15" s="558"/>
      <c r="F15" s="558"/>
      <c r="G15" s="558"/>
      <c r="H15" s="558"/>
      <c r="I15" s="558"/>
      <c r="J15" s="558"/>
      <c r="K15" s="558"/>
      <c r="L15" s="559"/>
    </row>
    <row r="16" spans="1:14" ht="50.1" customHeight="1">
      <c r="A16" s="563"/>
      <c r="B16" s="565" t="s">
        <v>266</v>
      </c>
      <c r="C16" s="565"/>
      <c r="D16" s="567" t="str">
        <f>IF(基本情報入力シート!$D$12="","",基本情報入力シート!$D$12)</f>
        <v/>
      </c>
      <c r="E16" s="568"/>
      <c r="F16" s="568"/>
      <c r="G16" s="568"/>
      <c r="H16" s="568"/>
      <c r="I16" s="568"/>
      <c r="J16" s="568"/>
      <c r="K16" s="568"/>
      <c r="L16" s="569"/>
    </row>
    <row r="17" spans="1:12" ht="30" customHeight="1">
      <c r="A17" s="563"/>
      <c r="B17" s="566" t="s">
        <v>265</v>
      </c>
      <c r="C17" s="566"/>
      <c r="D17" s="137" t="s">
        <v>257</v>
      </c>
      <c r="E17" s="549" t="str">
        <f>IF(基本情報入力シート!$E$9="","",基本情報入力シート!$E$9)</f>
        <v/>
      </c>
      <c r="F17" s="549"/>
      <c r="G17" s="549"/>
      <c r="H17" s="549"/>
      <c r="I17" s="549"/>
      <c r="J17" s="549"/>
      <c r="K17" s="549"/>
      <c r="L17" s="550"/>
    </row>
    <row r="18" spans="1:12" ht="50.1" customHeight="1">
      <c r="A18" s="563"/>
      <c r="B18" s="566"/>
      <c r="C18" s="566"/>
      <c r="D18" s="567" t="str">
        <f>IF(基本情報入力シート!$D$10="","",基本情報入力シート!$D$10)</f>
        <v/>
      </c>
      <c r="E18" s="568"/>
      <c r="F18" s="568"/>
      <c r="G18" s="568"/>
      <c r="H18" s="568"/>
      <c r="I18" s="568"/>
      <c r="J18" s="568"/>
      <c r="K18" s="568"/>
      <c r="L18" s="569"/>
    </row>
    <row r="19" spans="1:12" ht="30" customHeight="1">
      <c r="A19" s="563"/>
      <c r="B19" s="566" t="s">
        <v>267</v>
      </c>
      <c r="C19" s="566"/>
      <c r="D19" s="138" t="s">
        <v>260</v>
      </c>
      <c r="E19" s="570"/>
      <c r="F19" s="571"/>
      <c r="G19" s="572"/>
      <c r="H19" s="574" t="s">
        <v>264</v>
      </c>
      <c r="I19" s="575"/>
      <c r="J19" s="570"/>
      <c r="K19" s="571"/>
      <c r="L19" s="572"/>
    </row>
    <row r="20" spans="1:12" ht="30" customHeight="1">
      <c r="A20" s="563"/>
      <c r="B20" s="563" t="s">
        <v>258</v>
      </c>
      <c r="C20" s="232" t="s">
        <v>268</v>
      </c>
      <c r="D20" s="576" t="str">
        <f>IF(基本情報入力シート!$D$16="","",基本情報入力シート!$D$16)</f>
        <v/>
      </c>
      <c r="E20" s="577"/>
      <c r="F20" s="577"/>
      <c r="G20" s="577"/>
      <c r="H20" s="577"/>
      <c r="I20" s="577"/>
      <c r="J20" s="577"/>
      <c r="K20" s="577"/>
      <c r="L20" s="578"/>
    </row>
    <row r="21" spans="1:12" ht="30" customHeight="1">
      <c r="A21" s="563"/>
      <c r="B21" s="563"/>
      <c r="C21" s="233" t="s">
        <v>248</v>
      </c>
      <c r="D21" s="557" t="str">
        <f>IF(基本情報入力シート!$D$17="","",基本情報入力シート!$D$17)</f>
        <v/>
      </c>
      <c r="E21" s="558"/>
      <c r="F21" s="558"/>
      <c r="G21" s="558"/>
      <c r="H21" s="558"/>
      <c r="I21" s="558"/>
      <c r="J21" s="558"/>
      <c r="K21" s="558"/>
      <c r="L21" s="559"/>
    </row>
    <row r="22" spans="1:12" ht="50.1" customHeight="1">
      <c r="A22" s="563"/>
      <c r="B22" s="563"/>
      <c r="C22" s="234" t="s">
        <v>269</v>
      </c>
      <c r="D22" s="554" t="str">
        <f>IF(基本情報入力シート!$D$18="","",基本情報入力シート!$D$18)</f>
        <v/>
      </c>
      <c r="E22" s="555"/>
      <c r="F22" s="555"/>
      <c r="G22" s="555"/>
      <c r="H22" s="555"/>
      <c r="I22" s="555"/>
      <c r="J22" s="555"/>
      <c r="K22" s="555"/>
      <c r="L22" s="556"/>
    </row>
    <row r="23" spans="1:12" ht="30" customHeight="1">
      <c r="A23" s="563"/>
      <c r="B23" s="563"/>
      <c r="C23" s="566" t="s">
        <v>270</v>
      </c>
      <c r="D23" s="139" t="s">
        <v>257</v>
      </c>
      <c r="E23" s="551" t="str">
        <f>IF(基本情報入力シート!$E$14="","",基本情報入力シート!$E$14)</f>
        <v/>
      </c>
      <c r="F23" s="551"/>
      <c r="G23" s="551"/>
      <c r="H23" s="551"/>
      <c r="I23" s="551"/>
      <c r="J23" s="551"/>
      <c r="K23" s="551"/>
      <c r="L23" s="552"/>
    </row>
    <row r="24" spans="1:12" ht="50.1" customHeight="1">
      <c r="A24" s="563"/>
      <c r="B24" s="563"/>
      <c r="C24" s="566"/>
      <c r="D24" s="554" t="str">
        <f>IF(基本情報入力シート!$D$15="","",基本情報入力シート!$D$15)</f>
        <v/>
      </c>
      <c r="E24" s="555"/>
      <c r="F24" s="555"/>
      <c r="G24" s="555"/>
      <c r="H24" s="555"/>
      <c r="I24" s="555"/>
      <c r="J24" s="555"/>
      <c r="K24" s="555"/>
      <c r="L24" s="556"/>
    </row>
    <row r="25" spans="1:12" ht="30" customHeight="1">
      <c r="A25" s="563" t="s">
        <v>261</v>
      </c>
      <c r="B25" s="564" t="s">
        <v>271</v>
      </c>
      <c r="C25" s="564"/>
      <c r="D25" s="557" t="str">
        <f>IF(基本情報入力シート!$D$22="","",基本情報入力シート!$D$22)</f>
        <v/>
      </c>
      <c r="E25" s="558"/>
      <c r="F25" s="558"/>
      <c r="G25" s="558"/>
      <c r="H25" s="558"/>
      <c r="I25" s="558"/>
      <c r="J25" s="558"/>
      <c r="K25" s="558"/>
      <c r="L25" s="559"/>
    </row>
    <row r="26" spans="1:12" ht="50.1" customHeight="1">
      <c r="A26" s="563"/>
      <c r="B26" s="565" t="s">
        <v>266</v>
      </c>
      <c r="C26" s="565"/>
      <c r="D26" s="560" t="str">
        <f>IF(基本情報入力シート!$D$23="","",基本情報入力シート!$D$23)</f>
        <v/>
      </c>
      <c r="E26" s="561"/>
      <c r="F26" s="561"/>
      <c r="G26" s="561"/>
      <c r="H26" s="561"/>
      <c r="I26" s="561"/>
      <c r="J26" s="561"/>
      <c r="K26" s="561"/>
      <c r="L26" s="562"/>
    </row>
    <row r="27" spans="1:12" ht="30" customHeight="1">
      <c r="A27" s="563"/>
      <c r="B27" s="566" t="s">
        <v>265</v>
      </c>
      <c r="C27" s="566"/>
      <c r="D27" s="137" t="s">
        <v>257</v>
      </c>
      <c r="E27" s="549" t="str">
        <f>IF(基本情報入力シート!$E$20="","",基本情報入力シート!$E$20)</f>
        <v/>
      </c>
      <c r="F27" s="549"/>
      <c r="G27" s="549"/>
      <c r="H27" s="549"/>
      <c r="I27" s="549"/>
      <c r="J27" s="549"/>
      <c r="K27" s="549"/>
      <c r="L27" s="550"/>
    </row>
    <row r="28" spans="1:12" ht="50.1" customHeight="1">
      <c r="A28" s="563"/>
      <c r="B28" s="566"/>
      <c r="C28" s="566"/>
      <c r="D28" s="567" t="str">
        <f>IF(基本情報入力シート!$D$21="","",基本情報入力シート!$D$21)</f>
        <v/>
      </c>
      <c r="E28" s="568"/>
      <c r="F28" s="568"/>
      <c r="G28" s="568"/>
      <c r="H28" s="568"/>
      <c r="I28" s="568"/>
      <c r="J28" s="568"/>
      <c r="K28" s="568"/>
      <c r="L28" s="569"/>
    </row>
    <row r="29" spans="1:12" ht="30" customHeight="1">
      <c r="A29" s="563"/>
      <c r="B29" s="566" t="s">
        <v>240</v>
      </c>
      <c r="C29" s="566"/>
      <c r="D29" s="132"/>
      <c r="E29" s="136" t="s">
        <v>275</v>
      </c>
      <c r="F29" s="133" t="s">
        <v>262</v>
      </c>
      <c r="G29" s="133"/>
      <c r="H29" s="136" t="s">
        <v>247</v>
      </c>
      <c r="I29" s="133" t="s">
        <v>263</v>
      </c>
      <c r="J29" s="133"/>
      <c r="K29" s="133"/>
      <c r="L29" s="134"/>
    </row>
  </sheetData>
  <mergeCells count="38">
    <mergeCell ref="D21:L21"/>
    <mergeCell ref="M1:N1"/>
    <mergeCell ref="B29:C29"/>
    <mergeCell ref="A25:A29"/>
    <mergeCell ref="B15:C15"/>
    <mergeCell ref="B16:C16"/>
    <mergeCell ref="B17:C18"/>
    <mergeCell ref="B19:C19"/>
    <mergeCell ref="C23:C24"/>
    <mergeCell ref="B20:B24"/>
    <mergeCell ref="D28:L28"/>
    <mergeCell ref="J2:L2"/>
    <mergeCell ref="H2:I2"/>
    <mergeCell ref="A4:L4"/>
    <mergeCell ref="H9:L9"/>
    <mergeCell ref="H10:L10"/>
    <mergeCell ref="K11:L11"/>
    <mergeCell ref="H19:I19"/>
    <mergeCell ref="D15:L15"/>
    <mergeCell ref="D16:L16"/>
    <mergeCell ref="D20:L20"/>
    <mergeCell ref="H11:J11"/>
    <mergeCell ref="J6:L6"/>
    <mergeCell ref="E17:L17"/>
    <mergeCell ref="E23:L23"/>
    <mergeCell ref="E27:L27"/>
    <mergeCell ref="A13:L13"/>
    <mergeCell ref="D24:L24"/>
    <mergeCell ref="D25:L25"/>
    <mergeCell ref="D26:L26"/>
    <mergeCell ref="A15:A24"/>
    <mergeCell ref="B25:C25"/>
    <mergeCell ref="B26:C26"/>
    <mergeCell ref="B27:C28"/>
    <mergeCell ref="D22:L22"/>
    <mergeCell ref="D18:L18"/>
    <mergeCell ref="E19:G19"/>
    <mergeCell ref="J19:L19"/>
  </mergeCells>
  <phoneticPr fontId="18"/>
  <dataValidations count="1">
    <dataValidation type="list" allowBlank="1" showInputMessage="1" showErrorMessage="1" sqref="E29 H29">
      <formula1>"□,☑"</formula1>
    </dataValidation>
  </dataValidations>
  <hyperlinks>
    <hyperlink ref="M1:N1" location="目次!A1" display="目次に戻る"/>
  </hyperlinks>
  <pageMargins left="0.70866141732283472" right="0.70866141732283472" top="0.74803149606299213" bottom="0.74803149606299213" header="0.31496062992125984" footer="0.31496062992125984"/>
  <pageSetup paperSize="9" scale="68" orientation="portrait" blackAndWhite="1"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4"/>
  <sheetViews>
    <sheetView view="pageBreakPreview" zoomScale="75" zoomScaleNormal="100" zoomScaleSheetLayoutView="75" workbookViewId="0">
      <selection activeCell="A12" sqref="A12"/>
    </sheetView>
  </sheetViews>
  <sheetFormatPr defaultColWidth="9" defaultRowHeight="15" customHeight="1"/>
  <cols>
    <col min="1" max="1" width="4.625" style="198" customWidth="1"/>
    <col min="2" max="2" width="14.625" style="198" customWidth="1"/>
    <col min="3" max="3" width="13.625" style="198" customWidth="1"/>
    <col min="4" max="4" width="4.625" style="198" customWidth="1"/>
    <col min="5" max="5" width="15.625" style="198" customWidth="1"/>
    <col min="6" max="6" width="8.625" style="198" customWidth="1"/>
    <col min="7" max="7" width="14.625" style="198" customWidth="1"/>
    <col min="8" max="8" width="5.625" style="198" customWidth="1"/>
    <col min="9" max="9" width="12.625" style="198" customWidth="1"/>
    <col min="10" max="10" width="4.625" style="198" customWidth="1"/>
    <col min="11" max="16384" width="9" style="198"/>
  </cols>
  <sheetData>
    <row r="1" spans="1:15" ht="17.25">
      <c r="A1" s="198" t="s">
        <v>424</v>
      </c>
      <c r="K1" s="579" t="s">
        <v>150</v>
      </c>
      <c r="L1" s="579"/>
      <c r="M1" s="199"/>
      <c r="N1" s="199"/>
      <c r="O1" s="199"/>
    </row>
    <row r="3" spans="1:15" ht="20.100000000000001" customHeight="1">
      <c r="C3" s="633" t="s">
        <v>394</v>
      </c>
      <c r="D3" s="633"/>
      <c r="E3" s="633"/>
      <c r="F3" s="586" t="s">
        <v>395</v>
      </c>
      <c r="G3" s="587" t="s">
        <v>396</v>
      </c>
      <c r="H3" s="239"/>
    </row>
    <row r="4" spans="1:15" ht="20.100000000000001" customHeight="1">
      <c r="C4" s="633"/>
      <c r="D4" s="633"/>
      <c r="E4" s="633"/>
      <c r="F4" s="586"/>
      <c r="G4" s="587"/>
      <c r="H4" s="239"/>
    </row>
    <row r="5" spans="1:15" ht="20.100000000000001" customHeight="1"/>
    <row r="6" spans="1:15" ht="20.100000000000001" customHeight="1">
      <c r="G6" s="588" t="str">
        <f>IF(基本情報入力シート!$D$3="","",基本情報入力シート!$D$3)</f>
        <v/>
      </c>
      <c r="H6" s="588"/>
      <c r="I6" s="588"/>
      <c r="J6" s="588"/>
    </row>
    <row r="7" spans="1:15" ht="20.100000000000001" customHeight="1">
      <c r="B7" s="198" t="s">
        <v>397</v>
      </c>
    </row>
    <row r="8" spans="1:15" ht="39.950000000000003" customHeight="1">
      <c r="E8" s="237" t="s">
        <v>398</v>
      </c>
      <c r="F8" s="198" t="s">
        <v>399</v>
      </c>
      <c r="G8" s="585" t="str">
        <f>IF(基本情報入力シート!$D$10="","",基本情報入力シート!$D$10)</f>
        <v/>
      </c>
      <c r="H8" s="585"/>
      <c r="I8" s="585"/>
      <c r="J8" s="585"/>
      <c r="L8" s="200"/>
    </row>
    <row r="9" spans="1:15" ht="39.950000000000003" customHeight="1">
      <c r="F9" s="198" t="s">
        <v>400</v>
      </c>
      <c r="G9" s="585" t="str">
        <f>IF(基本情報入力シート!$D$12="","",基本情報入力シート!$D$12)</f>
        <v/>
      </c>
      <c r="H9" s="585"/>
      <c r="I9" s="585"/>
      <c r="J9" s="585"/>
    </row>
    <row r="10" spans="1:15" ht="39.950000000000003" customHeight="1">
      <c r="F10" s="198" t="s">
        <v>401</v>
      </c>
      <c r="G10" s="589" t="str">
        <f>IF(基本情報入力シート!$D$16="","",基本情報入力シート!$D$16)</f>
        <v/>
      </c>
      <c r="H10" s="589"/>
      <c r="I10" s="589" t="str">
        <f>IF(基本情報入力シート!$D$18="","",基本情報入力シート!$D$18)</f>
        <v/>
      </c>
      <c r="J10" s="589"/>
    </row>
    <row r="11" spans="1:15" ht="20.100000000000001" customHeight="1">
      <c r="G11" s="201"/>
      <c r="H11" s="201"/>
      <c r="I11" s="201"/>
      <c r="J11" s="201"/>
    </row>
    <row r="12" spans="1:15" ht="60" customHeight="1">
      <c r="A12" s="202" t="str">
        <f>IF($F$3="開始","①","1")</f>
        <v>①</v>
      </c>
      <c r="B12" s="590" t="s">
        <v>590</v>
      </c>
      <c r="C12" s="590"/>
      <c r="D12" s="590"/>
      <c r="E12" s="590"/>
      <c r="F12" s="590"/>
      <c r="G12" s="590"/>
      <c r="H12" s="590"/>
      <c r="I12" s="590"/>
      <c r="J12" s="590"/>
    </row>
    <row r="13" spans="1:15" ht="60" customHeight="1">
      <c r="A13" s="202" t="str">
        <f>IF($F$3="変更","②","2")</f>
        <v>2</v>
      </c>
      <c r="B13" s="590" t="s">
        <v>586</v>
      </c>
      <c r="C13" s="590"/>
      <c r="D13" s="590"/>
      <c r="E13" s="590"/>
      <c r="F13" s="590"/>
      <c r="G13" s="590"/>
      <c r="H13" s="590"/>
      <c r="I13" s="590"/>
      <c r="J13" s="590"/>
    </row>
    <row r="14" spans="1:15" ht="24.95" customHeight="1">
      <c r="A14" s="591" t="s">
        <v>402</v>
      </c>
      <c r="B14" s="592"/>
      <c r="C14" s="595" t="s">
        <v>403</v>
      </c>
      <c r="D14" s="595"/>
      <c r="E14" s="596" t="s">
        <v>587</v>
      </c>
      <c r="F14" s="597"/>
      <c r="G14" s="597"/>
      <c r="H14" s="597"/>
      <c r="I14" s="597"/>
      <c r="J14" s="598"/>
    </row>
    <row r="15" spans="1:15" ht="60" customHeight="1">
      <c r="A15" s="593"/>
      <c r="B15" s="594"/>
      <c r="C15" s="599" t="s">
        <v>404</v>
      </c>
      <c r="D15" s="599"/>
      <c r="E15" s="600"/>
      <c r="F15" s="601"/>
      <c r="G15" s="601"/>
      <c r="H15" s="601"/>
      <c r="I15" s="601"/>
      <c r="J15" s="602"/>
    </row>
    <row r="16" spans="1:15" ht="24.95" customHeight="1">
      <c r="A16" s="591" t="s">
        <v>405</v>
      </c>
      <c r="B16" s="592"/>
      <c r="C16" s="595" t="s">
        <v>406</v>
      </c>
      <c r="D16" s="595"/>
      <c r="E16" s="606" t="str">
        <f>IF(基本情報入力シート!$D$12="","",基本情報入力シート!$D$12)</f>
        <v/>
      </c>
      <c r="F16" s="607"/>
      <c r="G16" s="607"/>
      <c r="H16" s="607"/>
      <c r="I16" s="607"/>
      <c r="J16" s="608"/>
    </row>
    <row r="17" spans="1:10" ht="39.950000000000003" customHeight="1">
      <c r="A17" s="593"/>
      <c r="B17" s="594"/>
      <c r="C17" s="609" t="s">
        <v>407</v>
      </c>
      <c r="D17" s="609"/>
      <c r="E17" s="610" t="str">
        <f>IF(基本情報入力シート!$D$10="","",基本情報入力シート!$D$10)</f>
        <v/>
      </c>
      <c r="F17" s="611"/>
      <c r="G17" s="611"/>
      <c r="H17" s="611"/>
      <c r="I17" s="611"/>
      <c r="J17" s="612"/>
    </row>
    <row r="18" spans="1:10" ht="30" customHeight="1">
      <c r="A18" s="613" t="s">
        <v>408</v>
      </c>
      <c r="B18" s="614"/>
      <c r="C18" s="615" t="s">
        <v>409</v>
      </c>
      <c r="D18" s="616"/>
      <c r="E18" s="617"/>
      <c r="F18" s="617"/>
      <c r="G18" s="617"/>
      <c r="H18" s="617"/>
      <c r="I18" s="617"/>
      <c r="J18" s="618"/>
    </row>
    <row r="19" spans="1:10" ht="20.100000000000001" customHeight="1">
      <c r="A19" s="613" t="s">
        <v>410</v>
      </c>
      <c r="B19" s="614"/>
      <c r="C19" s="629" t="s">
        <v>411</v>
      </c>
      <c r="D19" s="644"/>
      <c r="E19" s="644"/>
      <c r="F19" s="644"/>
      <c r="G19" s="644"/>
      <c r="H19" s="630"/>
      <c r="I19" s="613" t="s">
        <v>412</v>
      </c>
      <c r="J19" s="614"/>
    </row>
    <row r="20" spans="1:10" ht="20.100000000000001" customHeight="1">
      <c r="A20" s="603"/>
      <c r="B20" s="605"/>
      <c r="C20" s="603"/>
      <c r="D20" s="604"/>
      <c r="E20" s="604"/>
      <c r="F20" s="604"/>
      <c r="G20" s="604"/>
      <c r="H20" s="605"/>
      <c r="I20" s="341"/>
      <c r="J20" s="203" t="s">
        <v>413</v>
      </c>
    </row>
    <row r="21" spans="1:10" ht="20.100000000000001" customHeight="1">
      <c r="A21" s="603"/>
      <c r="B21" s="605"/>
      <c r="C21" s="603"/>
      <c r="D21" s="604"/>
      <c r="E21" s="604"/>
      <c r="F21" s="604"/>
      <c r="G21" s="604"/>
      <c r="H21" s="605"/>
      <c r="I21" s="341"/>
      <c r="J21" s="203" t="s">
        <v>413</v>
      </c>
    </row>
    <row r="22" spans="1:10" ht="20.100000000000001" customHeight="1">
      <c r="A22" s="603"/>
      <c r="B22" s="605"/>
      <c r="C22" s="603"/>
      <c r="D22" s="604"/>
      <c r="E22" s="604"/>
      <c r="F22" s="604"/>
      <c r="G22" s="604"/>
      <c r="H22" s="605"/>
      <c r="I22" s="341"/>
      <c r="J22" s="203" t="s">
        <v>413</v>
      </c>
    </row>
    <row r="23" spans="1:10" ht="20.100000000000001" customHeight="1">
      <c r="A23" s="639"/>
      <c r="B23" s="640"/>
      <c r="C23" s="639"/>
      <c r="D23" s="641"/>
      <c r="E23" s="641"/>
      <c r="F23" s="641"/>
      <c r="G23" s="641"/>
      <c r="H23" s="640"/>
      <c r="I23" s="204"/>
      <c r="J23" s="203" t="s">
        <v>413</v>
      </c>
    </row>
    <row r="24" spans="1:10" ht="20.100000000000001" customHeight="1" thickBot="1">
      <c r="A24" s="642"/>
      <c r="B24" s="643"/>
      <c r="C24" s="639"/>
      <c r="D24" s="641"/>
      <c r="E24" s="641"/>
      <c r="F24" s="641"/>
      <c r="G24" s="641"/>
      <c r="H24" s="640"/>
      <c r="I24" s="205"/>
      <c r="J24" s="206" t="s">
        <v>413</v>
      </c>
    </row>
    <row r="25" spans="1:10" ht="20.100000000000001" customHeight="1" thickTop="1">
      <c r="A25" s="623" t="s">
        <v>414</v>
      </c>
      <c r="B25" s="624"/>
      <c r="C25" s="624"/>
      <c r="D25" s="624"/>
      <c r="E25" s="624"/>
      <c r="F25" s="624"/>
      <c r="G25" s="624"/>
      <c r="H25" s="625"/>
      <c r="I25" s="207">
        <f>SUM(I20:I24)</f>
        <v>0</v>
      </c>
      <c r="J25" s="208" t="s">
        <v>413</v>
      </c>
    </row>
    <row r="26" spans="1:10" ht="20.100000000000001" customHeight="1"/>
    <row r="27" spans="1:10" ht="39.950000000000003" customHeight="1">
      <c r="A27" s="613" t="s">
        <v>415</v>
      </c>
      <c r="B27" s="614"/>
      <c r="C27" s="626"/>
      <c r="D27" s="627"/>
      <c r="E27" s="627"/>
      <c r="F27" s="627"/>
      <c r="G27" s="627"/>
      <c r="H27" s="627"/>
      <c r="I27" s="627"/>
      <c r="J27" s="628"/>
    </row>
    <row r="28" spans="1:10" ht="39.950000000000003" customHeight="1">
      <c r="A28" s="613" t="s">
        <v>416</v>
      </c>
      <c r="B28" s="614"/>
      <c r="C28" s="626"/>
      <c r="D28" s="627"/>
      <c r="E28" s="627"/>
      <c r="F28" s="627"/>
      <c r="G28" s="627"/>
      <c r="H28" s="627"/>
      <c r="I28" s="627"/>
      <c r="J28" s="628"/>
    </row>
    <row r="29" spans="1:10" ht="39.950000000000003" customHeight="1">
      <c r="A29" s="629" t="s">
        <v>417</v>
      </c>
      <c r="B29" s="630"/>
      <c r="C29" s="626"/>
      <c r="D29" s="631"/>
      <c r="E29" s="631"/>
      <c r="F29" s="631"/>
      <c r="G29" s="631"/>
      <c r="H29" s="631"/>
      <c r="I29" s="631"/>
      <c r="J29" s="632"/>
    </row>
    <row r="30" spans="1:10" ht="21.95" customHeight="1">
      <c r="A30" s="591" t="s">
        <v>418</v>
      </c>
      <c r="B30" s="592"/>
      <c r="C30" s="209" t="s">
        <v>419</v>
      </c>
      <c r="D30" s="636"/>
      <c r="E30" s="637"/>
      <c r="F30" s="637"/>
      <c r="G30" s="637"/>
      <c r="H30" s="637"/>
      <c r="I30" s="637"/>
      <c r="J30" s="638"/>
    </row>
    <row r="31" spans="1:10" ht="21.95" customHeight="1">
      <c r="A31" s="634"/>
      <c r="B31" s="635"/>
      <c r="C31" s="238" t="s">
        <v>420</v>
      </c>
      <c r="D31" s="636"/>
      <c r="E31" s="637"/>
      <c r="F31" s="637"/>
      <c r="G31" s="637"/>
      <c r="H31" s="637"/>
      <c r="I31" s="637"/>
      <c r="J31" s="638"/>
    </row>
    <row r="32" spans="1:10" ht="21.95" customHeight="1">
      <c r="A32" s="634"/>
      <c r="B32" s="635"/>
      <c r="C32" s="238" t="s">
        <v>421</v>
      </c>
      <c r="D32" s="636"/>
      <c r="E32" s="637"/>
      <c r="F32" s="637"/>
      <c r="G32" s="637"/>
      <c r="H32" s="637"/>
      <c r="I32" s="637"/>
      <c r="J32" s="638"/>
    </row>
    <row r="33" spans="1:10" ht="21.95" customHeight="1">
      <c r="A33" s="593"/>
      <c r="B33" s="594"/>
      <c r="C33" s="210" t="s">
        <v>422</v>
      </c>
      <c r="D33" s="636"/>
      <c r="E33" s="637"/>
      <c r="F33" s="637"/>
      <c r="G33" s="637"/>
      <c r="H33" s="637"/>
      <c r="I33" s="637"/>
      <c r="J33" s="638"/>
    </row>
    <row r="34" spans="1:10" ht="30" customHeight="1">
      <c r="A34" s="613" t="s">
        <v>423</v>
      </c>
      <c r="B34" s="619"/>
      <c r="C34" s="614"/>
      <c r="D34" s="620"/>
      <c r="E34" s="621"/>
      <c r="F34" s="621"/>
      <c r="G34" s="621"/>
      <c r="H34" s="621"/>
      <c r="I34" s="621"/>
      <c r="J34" s="622"/>
    </row>
  </sheetData>
  <mergeCells count="50">
    <mergeCell ref="C3:E4"/>
    <mergeCell ref="A30:B33"/>
    <mergeCell ref="D30:J30"/>
    <mergeCell ref="D31:J31"/>
    <mergeCell ref="D32:J32"/>
    <mergeCell ref="D33:J33"/>
    <mergeCell ref="A22:B22"/>
    <mergeCell ref="C22:H22"/>
    <mergeCell ref="A23:B23"/>
    <mergeCell ref="C23:H23"/>
    <mergeCell ref="A24:B24"/>
    <mergeCell ref="C24:H24"/>
    <mergeCell ref="A19:B19"/>
    <mergeCell ref="C19:H19"/>
    <mergeCell ref="I19:J19"/>
    <mergeCell ref="A20:B20"/>
    <mergeCell ref="A34:C34"/>
    <mergeCell ref="D34:J34"/>
    <mergeCell ref="A25:H25"/>
    <mergeCell ref="A27:B27"/>
    <mergeCell ref="C27:J27"/>
    <mergeCell ref="A28:B28"/>
    <mergeCell ref="C28:J28"/>
    <mergeCell ref="A29:B29"/>
    <mergeCell ref="C29:J29"/>
    <mergeCell ref="C20:H20"/>
    <mergeCell ref="A21:B21"/>
    <mergeCell ref="C21:H21"/>
    <mergeCell ref="A16:B17"/>
    <mergeCell ref="C16:D16"/>
    <mergeCell ref="E16:J16"/>
    <mergeCell ref="C17:D17"/>
    <mergeCell ref="E17:J17"/>
    <mergeCell ref="A18:B18"/>
    <mergeCell ref="C18:J18"/>
    <mergeCell ref="G10:H10"/>
    <mergeCell ref="I10:J10"/>
    <mergeCell ref="B12:J12"/>
    <mergeCell ref="B13:J13"/>
    <mergeCell ref="A14:B15"/>
    <mergeCell ref="C14:D14"/>
    <mergeCell ref="E14:J14"/>
    <mergeCell ref="C15:D15"/>
    <mergeCell ref="E15:J15"/>
    <mergeCell ref="G9:J9"/>
    <mergeCell ref="K1:L1"/>
    <mergeCell ref="F3:F4"/>
    <mergeCell ref="G3:G4"/>
    <mergeCell ref="G6:J6"/>
    <mergeCell ref="G8:J8"/>
  </mergeCells>
  <phoneticPr fontId="18"/>
  <dataValidations count="1">
    <dataValidation type="list" allowBlank="1" showInputMessage="1" showErrorMessage="1" sqref="F3:F4">
      <formula1>"開始,変更"</formula1>
    </dataValidation>
  </dataValidations>
  <hyperlinks>
    <hyperlink ref="K1" location="目次!A1" display="目次に戻る"/>
    <hyperlink ref="K1:L1" location="目次!A1" display="目次に戻る"/>
  </hyperlinks>
  <printOptions horizontalCentered="1"/>
  <pageMargins left="0.98425196850393704" right="0.98425196850393704" top="0.78740157480314965" bottom="0.74803149606299213" header="0.31496062992125984" footer="0.31496062992125984"/>
  <pageSetup paperSize="9" scale="72" orientation="portrait" blackAndWhite="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42"/>
  <sheetViews>
    <sheetView view="pageBreakPreview" topLeftCell="A19" zoomScale="75" zoomScaleNormal="100" zoomScaleSheetLayoutView="75" workbookViewId="0">
      <selection activeCell="B30" sqref="B30"/>
    </sheetView>
  </sheetViews>
  <sheetFormatPr defaultColWidth="2.625" defaultRowHeight="20.100000000000001" customHeight="1"/>
  <cols>
    <col min="1" max="1" width="2.625" style="240"/>
    <col min="2" max="2" width="6.625" style="240" customWidth="1"/>
    <col min="3" max="28" width="3.625" style="240" customWidth="1"/>
    <col min="29" max="30" width="2.875" style="140" customWidth="1"/>
    <col min="31" max="16384" width="2.625" style="140"/>
  </cols>
  <sheetData>
    <row r="1" spans="1:66" ht="21.95" customHeight="1">
      <c r="B1" s="240" t="s">
        <v>277</v>
      </c>
      <c r="AC1" s="579" t="s">
        <v>150</v>
      </c>
      <c r="AD1" s="579"/>
      <c r="AE1" s="579"/>
      <c r="AF1" s="579"/>
      <c r="AG1" s="579"/>
    </row>
    <row r="2" spans="1:66" ht="21.95" customHeight="1"/>
    <row r="3" spans="1:66" ht="21.95" customHeight="1">
      <c r="M3" s="141" t="s">
        <v>155</v>
      </c>
      <c r="N3" s="240" t="s">
        <v>451</v>
      </c>
      <c r="S3" s="142"/>
      <c r="T3" s="142"/>
      <c r="U3" s="142"/>
      <c r="V3" s="142"/>
      <c r="W3" s="142"/>
      <c r="X3" s="142"/>
      <c r="Y3" s="142"/>
      <c r="Z3" s="142"/>
      <c r="AA3" s="142"/>
      <c r="AB3" s="142"/>
      <c r="AC3" s="143"/>
      <c r="AD3" s="143"/>
      <c r="AG3" s="144"/>
      <c r="AH3" s="144"/>
      <c r="AI3" s="144"/>
      <c r="AJ3" s="144"/>
      <c r="AK3" s="144"/>
      <c r="AL3" s="144"/>
      <c r="AM3" s="144"/>
      <c r="AN3" s="144"/>
      <c r="AO3" s="144"/>
      <c r="AP3" s="144"/>
      <c r="AQ3" s="144"/>
      <c r="AR3" s="144"/>
      <c r="AS3" s="144"/>
      <c r="AT3" s="144"/>
      <c r="AU3" s="144"/>
      <c r="AV3" s="144"/>
      <c r="AW3" s="144"/>
      <c r="AX3" s="144"/>
      <c r="AY3" s="144"/>
      <c r="AZ3" s="144"/>
      <c r="BA3" s="144"/>
      <c r="BB3" s="143"/>
      <c r="BC3" s="143"/>
      <c r="BD3" s="143"/>
      <c r="BF3" s="143"/>
      <c r="BG3" s="143"/>
      <c r="BH3" s="143"/>
      <c r="BI3" s="143"/>
      <c r="BJ3" s="143"/>
      <c r="BK3" s="143"/>
      <c r="BL3" s="143"/>
      <c r="BM3" s="143"/>
      <c r="BN3" s="143"/>
    </row>
    <row r="4" spans="1:66" ht="21.95" customHeight="1">
      <c r="N4" s="141"/>
      <c r="S4" s="142"/>
      <c r="T4" s="142"/>
      <c r="U4" s="142"/>
      <c r="V4" s="142"/>
      <c r="W4" s="142"/>
      <c r="X4" s="142"/>
      <c r="Y4" s="142"/>
      <c r="Z4" s="142"/>
      <c r="AA4" s="142"/>
      <c r="AB4" s="142"/>
      <c r="AC4" s="143"/>
      <c r="AD4" s="143"/>
      <c r="AG4" s="144"/>
      <c r="AH4" s="144"/>
      <c r="AI4" s="144"/>
      <c r="AJ4" s="144"/>
      <c r="AK4" s="144"/>
      <c r="AL4" s="144"/>
      <c r="AM4" s="144"/>
      <c r="AN4" s="144"/>
      <c r="AO4" s="144"/>
      <c r="AP4" s="144"/>
      <c r="AQ4" s="144"/>
      <c r="AR4" s="144"/>
      <c r="AS4" s="144"/>
      <c r="AT4" s="144"/>
      <c r="AU4" s="144"/>
      <c r="AV4" s="144"/>
      <c r="AW4" s="144"/>
      <c r="AX4" s="144"/>
      <c r="AY4" s="144"/>
      <c r="AZ4" s="144"/>
      <c r="BA4" s="144"/>
      <c r="BB4" s="143"/>
      <c r="BC4" s="143"/>
      <c r="BD4" s="143"/>
      <c r="BF4" s="143"/>
      <c r="BG4" s="143"/>
      <c r="BH4" s="143"/>
      <c r="BI4" s="143"/>
      <c r="BJ4" s="143"/>
      <c r="BK4" s="143"/>
      <c r="BL4" s="143"/>
      <c r="BM4" s="143"/>
      <c r="BN4" s="143"/>
    </row>
    <row r="5" spans="1:66" ht="21.95" customHeight="1">
      <c r="C5" s="145"/>
      <c r="E5" s="145"/>
      <c r="F5" s="145"/>
      <c r="G5" s="145"/>
      <c r="H5" s="145"/>
      <c r="I5" s="145"/>
      <c r="J5" s="145"/>
      <c r="K5" s="145"/>
      <c r="L5" s="145"/>
      <c r="V5" s="681" t="str">
        <f>IF(基本情報入力シート!$D$3="","",基本情報入力シート!$D$3)</f>
        <v/>
      </c>
      <c r="W5" s="681"/>
      <c r="X5" s="681"/>
      <c r="Y5" s="681"/>
      <c r="Z5" s="681"/>
      <c r="AA5" s="681"/>
      <c r="AB5" s="681"/>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row>
    <row r="6" spans="1:66" s="171" customFormat="1" ht="21.95" customHeight="1">
      <c r="A6" s="169"/>
      <c r="B6" s="169"/>
      <c r="C6" s="170"/>
      <c r="D6" s="169"/>
      <c r="E6" s="170"/>
      <c r="F6" s="170"/>
      <c r="G6" s="170"/>
      <c r="H6" s="170"/>
      <c r="I6" s="170"/>
      <c r="J6" s="170"/>
      <c r="K6" s="170"/>
      <c r="L6" s="170"/>
      <c r="M6" s="169"/>
      <c r="N6" s="169"/>
      <c r="O6" s="169"/>
      <c r="P6" s="169"/>
      <c r="Q6" s="169"/>
      <c r="R6" s="169"/>
      <c r="S6" s="169"/>
      <c r="T6" s="169"/>
      <c r="U6" s="169"/>
      <c r="V6" s="146"/>
      <c r="W6" s="172"/>
      <c r="X6" s="172"/>
      <c r="Y6" s="172"/>
      <c r="Z6" s="172"/>
      <c r="AA6" s="172"/>
      <c r="AB6" s="172"/>
      <c r="AG6" s="173"/>
      <c r="AH6" s="173"/>
      <c r="AI6" s="173"/>
      <c r="AJ6" s="173"/>
      <c r="AK6" s="173"/>
      <c r="AL6" s="173"/>
      <c r="AM6" s="173"/>
      <c r="AN6" s="173"/>
      <c r="AO6" s="173"/>
      <c r="AP6" s="173"/>
      <c r="AQ6" s="173"/>
      <c r="AR6" s="173"/>
      <c r="AS6" s="173"/>
      <c r="AT6" s="173"/>
      <c r="AU6" s="173"/>
      <c r="AV6" s="173"/>
      <c r="AW6" s="173"/>
      <c r="AX6" s="173"/>
      <c r="AY6" s="173"/>
      <c r="AZ6" s="173"/>
      <c r="BA6" s="173"/>
      <c r="BB6" s="173"/>
      <c r="BC6" s="173"/>
      <c r="BD6" s="173"/>
      <c r="BE6" s="173"/>
      <c r="BF6" s="173"/>
      <c r="BG6" s="173"/>
      <c r="BH6" s="173"/>
      <c r="BI6" s="173"/>
      <c r="BJ6" s="173"/>
      <c r="BK6" s="173"/>
      <c r="BL6" s="173"/>
      <c r="BM6" s="173"/>
      <c r="BN6" s="173"/>
    </row>
    <row r="7" spans="1:66" ht="21.95" customHeight="1">
      <c r="B7" s="695" t="s">
        <v>306</v>
      </c>
      <c r="C7" s="695"/>
      <c r="D7" s="695"/>
      <c r="E7" s="695"/>
      <c r="F7" s="695"/>
      <c r="G7" s="695"/>
      <c r="H7" s="695"/>
      <c r="I7" s="147"/>
      <c r="J7" s="145"/>
      <c r="K7" s="148"/>
      <c r="L7" s="145"/>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row>
    <row r="8" spans="1:66" s="153" customFormat="1" ht="39.950000000000003" customHeight="1">
      <c r="A8" s="241"/>
      <c r="B8" s="149"/>
      <c r="C8" s="149"/>
      <c r="D8" s="149"/>
      <c r="E8" s="149"/>
      <c r="F8" s="150"/>
      <c r="G8" s="151"/>
      <c r="H8" s="152"/>
      <c r="I8" s="151"/>
      <c r="J8" s="151"/>
      <c r="K8" s="241"/>
      <c r="L8" s="241"/>
      <c r="M8" s="241"/>
      <c r="N8" s="682" t="s">
        <v>32</v>
      </c>
      <c r="O8" s="682"/>
      <c r="P8" s="682"/>
      <c r="Q8" s="697" t="str">
        <f>IF(基本情報入力シート!$D$10="","",基本情報入力シート!$D$10)</f>
        <v/>
      </c>
      <c r="R8" s="697"/>
      <c r="S8" s="697"/>
      <c r="T8" s="697"/>
      <c r="U8" s="697"/>
      <c r="V8" s="697"/>
      <c r="W8" s="697"/>
      <c r="X8" s="697"/>
      <c r="Y8" s="697"/>
      <c r="Z8" s="697"/>
      <c r="AA8" s="697"/>
      <c r="AB8" s="697"/>
      <c r="AG8" s="154"/>
      <c r="AH8" s="154"/>
      <c r="AI8" s="154"/>
      <c r="AJ8" s="154"/>
      <c r="AK8" s="154"/>
      <c r="AL8" s="154"/>
      <c r="AM8" s="154"/>
      <c r="AN8" s="154"/>
      <c r="AO8" s="154"/>
      <c r="AP8" s="154"/>
      <c r="AQ8" s="154"/>
      <c r="AR8" s="154"/>
      <c r="AS8" s="154"/>
      <c r="AT8" s="154"/>
      <c r="AU8" s="154"/>
      <c r="AV8" s="154"/>
      <c r="AW8" s="154"/>
      <c r="AX8" s="154"/>
      <c r="AY8" s="154"/>
      <c r="AZ8" s="154"/>
      <c r="BA8" s="154"/>
      <c r="BB8" s="154"/>
      <c r="BC8" s="154"/>
      <c r="BD8" s="154"/>
      <c r="BE8" s="154"/>
      <c r="BF8" s="154"/>
      <c r="BG8" s="154"/>
      <c r="BH8" s="154"/>
      <c r="BI8" s="154"/>
      <c r="BJ8" s="154"/>
      <c r="BK8" s="154"/>
      <c r="BL8" s="154"/>
      <c r="BM8" s="154"/>
      <c r="BN8" s="154"/>
    </row>
    <row r="9" spans="1:66" s="153" customFormat="1" ht="39.950000000000003" customHeight="1">
      <c r="A9" s="241"/>
      <c r="B9" s="241"/>
      <c r="C9" s="151"/>
      <c r="D9" s="151"/>
      <c r="E9" s="151"/>
      <c r="F9" s="151"/>
      <c r="G9" s="151"/>
      <c r="H9" s="151"/>
      <c r="I9" s="151"/>
      <c r="J9" s="151"/>
      <c r="K9" s="682" t="s">
        <v>279</v>
      </c>
      <c r="L9" s="682"/>
      <c r="M9" s="682"/>
      <c r="N9" s="682" t="s">
        <v>281</v>
      </c>
      <c r="O9" s="682"/>
      <c r="P9" s="682"/>
      <c r="Q9" s="697" t="str">
        <f>IF(基本情報入力シート!$D$12="","",基本情報入力シート!$D$12)</f>
        <v/>
      </c>
      <c r="R9" s="697"/>
      <c r="S9" s="697"/>
      <c r="T9" s="697"/>
      <c r="U9" s="697"/>
      <c r="V9" s="697"/>
      <c r="W9" s="697"/>
      <c r="X9" s="697"/>
      <c r="Y9" s="697"/>
      <c r="Z9" s="697"/>
      <c r="AA9" s="697"/>
      <c r="AB9" s="697"/>
      <c r="AG9" s="154"/>
      <c r="AH9" s="154"/>
      <c r="AI9" s="154"/>
      <c r="AJ9" s="154"/>
      <c r="AK9" s="154"/>
      <c r="AL9" s="154"/>
      <c r="AM9" s="154"/>
      <c r="AN9" s="154"/>
      <c r="AO9" s="154"/>
      <c r="AP9" s="154"/>
      <c r="AQ9" s="154"/>
      <c r="AR9" s="154"/>
      <c r="AS9" s="154"/>
      <c r="AT9" s="154"/>
      <c r="AU9" s="154"/>
      <c r="AV9" s="154"/>
      <c r="AW9" s="154"/>
      <c r="AX9" s="154"/>
      <c r="AY9" s="154"/>
      <c r="AZ9" s="154"/>
      <c r="BA9" s="154"/>
      <c r="BB9" s="154"/>
      <c r="BC9" s="154"/>
      <c r="BD9" s="154"/>
      <c r="BE9" s="154"/>
      <c r="BF9" s="154"/>
      <c r="BG9" s="154"/>
      <c r="BH9" s="154"/>
      <c r="BI9" s="154"/>
      <c r="BJ9" s="154"/>
      <c r="BK9" s="154"/>
      <c r="BL9" s="154"/>
      <c r="BM9" s="154"/>
      <c r="BN9" s="154"/>
    </row>
    <row r="10" spans="1:66" s="153" customFormat="1" ht="39.950000000000003" customHeight="1">
      <c r="A10" s="241"/>
      <c r="B10" s="241"/>
      <c r="C10" s="151"/>
      <c r="D10" s="151"/>
      <c r="E10" s="151"/>
      <c r="F10" s="151"/>
      <c r="G10" s="151"/>
      <c r="H10" s="151"/>
      <c r="I10" s="151"/>
      <c r="J10" s="151"/>
      <c r="K10" s="241"/>
      <c r="L10" s="241"/>
      <c r="M10" s="241"/>
      <c r="N10" s="682" t="s">
        <v>280</v>
      </c>
      <c r="O10" s="682"/>
      <c r="P10" s="682"/>
      <c r="Q10" s="698" t="str">
        <f>IF(基本情報入力シート!$D$16="","",基本情報入力シート!$D$16)</f>
        <v/>
      </c>
      <c r="R10" s="698"/>
      <c r="S10" s="698"/>
      <c r="T10" s="698"/>
      <c r="U10" s="698"/>
      <c r="V10" s="698"/>
      <c r="W10" s="698" t="str">
        <f>IF(基本情報入力シート!$D$18="","",基本情報入力シート!$D$18)</f>
        <v/>
      </c>
      <c r="X10" s="698"/>
      <c r="Y10" s="698"/>
      <c r="Z10" s="698"/>
      <c r="AA10" s="698"/>
      <c r="AB10" s="698"/>
      <c r="AG10" s="154"/>
      <c r="AH10" s="154"/>
      <c r="AI10" s="154"/>
      <c r="AJ10" s="154"/>
      <c r="AK10" s="154"/>
      <c r="AL10" s="154"/>
      <c r="AM10" s="154"/>
      <c r="AN10" s="154"/>
      <c r="AO10" s="154"/>
      <c r="AP10" s="154"/>
      <c r="AQ10" s="154"/>
      <c r="AR10" s="154"/>
      <c r="AS10" s="154"/>
      <c r="AT10" s="154"/>
      <c r="AU10" s="154"/>
      <c r="AV10" s="154"/>
      <c r="AW10" s="154"/>
      <c r="AX10" s="154"/>
      <c r="AY10" s="154"/>
      <c r="AZ10" s="154"/>
      <c r="BA10" s="154"/>
      <c r="BB10" s="154"/>
      <c r="BC10" s="154"/>
      <c r="BD10" s="154"/>
      <c r="BE10" s="154"/>
      <c r="BF10" s="154"/>
      <c r="BG10" s="154"/>
      <c r="BH10" s="154"/>
      <c r="BI10" s="154"/>
      <c r="BJ10" s="154"/>
      <c r="BK10" s="154"/>
      <c r="BL10" s="154"/>
      <c r="BM10" s="154"/>
      <c r="BN10" s="154"/>
    </row>
    <row r="11" spans="1:66" ht="20.100000000000001" customHeight="1">
      <c r="C11" s="145"/>
      <c r="D11" s="145"/>
      <c r="E11" s="145"/>
      <c r="F11" s="145"/>
      <c r="G11" s="145"/>
      <c r="H11" s="145"/>
      <c r="I11" s="145"/>
      <c r="J11" s="145"/>
      <c r="K11" s="145"/>
      <c r="L11" s="145"/>
      <c r="N11" s="155"/>
      <c r="O11" s="155"/>
      <c r="P11" s="155"/>
      <c r="Q11" s="155"/>
      <c r="R11" s="155"/>
      <c r="S11" s="155"/>
      <c r="T11" s="155"/>
      <c r="U11" s="149"/>
      <c r="V11" s="149"/>
      <c r="W11" s="149"/>
      <c r="X11" s="149"/>
      <c r="Y11" s="149"/>
      <c r="Z11" s="149"/>
      <c r="AA11" s="149"/>
      <c r="AB11" s="149"/>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row>
    <row r="12" spans="1:66" ht="20.100000000000001" customHeight="1">
      <c r="B12" s="696" t="s">
        <v>276</v>
      </c>
      <c r="C12" s="696"/>
      <c r="D12" s="696"/>
      <c r="E12" s="696"/>
      <c r="F12" s="696"/>
      <c r="G12" s="696"/>
      <c r="H12" s="696"/>
      <c r="I12" s="696"/>
      <c r="J12" s="696"/>
      <c r="K12" s="696"/>
      <c r="L12" s="696"/>
      <c r="M12" s="696"/>
      <c r="N12" s="696"/>
      <c r="O12" s="696"/>
      <c r="P12" s="696"/>
      <c r="Q12" s="696"/>
      <c r="R12" s="696"/>
      <c r="S12" s="696"/>
      <c r="T12" s="696"/>
      <c r="U12" s="696"/>
      <c r="V12" s="696"/>
      <c r="W12" s="696"/>
      <c r="X12" s="696"/>
      <c r="Y12" s="696"/>
      <c r="Z12" s="696"/>
      <c r="AA12" s="696"/>
      <c r="AB12" s="696"/>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row>
    <row r="13" spans="1:66" ht="20.100000000000001" customHeight="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c r="BI13" s="144"/>
      <c r="BJ13" s="144"/>
      <c r="BK13" s="144"/>
      <c r="BL13" s="144"/>
      <c r="BM13" s="144"/>
      <c r="BN13" s="144"/>
    </row>
    <row r="14" spans="1:66" s="144" customFormat="1" ht="24.95" customHeight="1">
      <c r="A14" s="145"/>
      <c r="B14" s="145"/>
      <c r="C14" s="145"/>
      <c r="D14" s="145"/>
      <c r="E14" s="145"/>
      <c r="F14" s="145"/>
      <c r="G14" s="145"/>
      <c r="H14" s="142"/>
      <c r="I14" s="142"/>
      <c r="J14" s="686" t="s">
        <v>290</v>
      </c>
      <c r="K14" s="687"/>
      <c r="L14" s="687"/>
      <c r="M14" s="687"/>
      <c r="N14" s="688"/>
      <c r="O14" s="657" t="str">
        <f>IF(基本情報入力シート!$D$19="","",基本情報入力シート!$D$19)</f>
        <v/>
      </c>
      <c r="P14" s="658"/>
      <c r="Q14" s="658"/>
      <c r="R14" s="658"/>
      <c r="S14" s="658"/>
      <c r="T14" s="658"/>
      <c r="U14" s="658"/>
      <c r="V14" s="658"/>
      <c r="W14" s="658"/>
      <c r="X14" s="658"/>
      <c r="Y14" s="658"/>
      <c r="Z14" s="658"/>
      <c r="AA14" s="658"/>
      <c r="AB14" s="659"/>
      <c r="AC14" s="143"/>
      <c r="AD14" s="143"/>
      <c r="AG14" s="156"/>
      <c r="AH14" s="156"/>
      <c r="AI14" s="156"/>
      <c r="AJ14" s="156"/>
      <c r="AK14" s="156"/>
      <c r="AL14" s="156"/>
      <c r="AM14" s="156"/>
      <c r="AN14" s="143"/>
      <c r="AO14" s="143"/>
      <c r="AP14" s="143"/>
      <c r="AQ14" s="143"/>
      <c r="AR14" s="143"/>
      <c r="AS14" s="143"/>
      <c r="AT14" s="143"/>
      <c r="AU14" s="143"/>
      <c r="AV14" s="143"/>
      <c r="AW14" s="143"/>
      <c r="AX14" s="143"/>
      <c r="AY14" s="143"/>
      <c r="AZ14" s="143"/>
      <c r="BA14" s="143"/>
      <c r="BB14" s="143"/>
      <c r="BC14" s="143"/>
      <c r="BD14" s="143"/>
      <c r="BE14" s="143"/>
      <c r="BF14" s="143"/>
      <c r="BG14" s="143"/>
      <c r="BH14" s="143"/>
      <c r="BI14" s="143"/>
      <c r="BJ14" s="143"/>
      <c r="BK14" s="143"/>
      <c r="BL14" s="143"/>
      <c r="BM14" s="143"/>
      <c r="BN14" s="143"/>
    </row>
    <row r="15" spans="1:66" s="144" customFormat="1" ht="45" customHeight="1">
      <c r="A15" s="145"/>
      <c r="B15" s="651" t="s">
        <v>278</v>
      </c>
      <c r="C15" s="652"/>
      <c r="D15" s="652"/>
      <c r="E15" s="652"/>
      <c r="F15" s="652"/>
      <c r="G15" s="652"/>
      <c r="H15" s="652"/>
      <c r="I15" s="653"/>
      <c r="J15" s="689" t="s">
        <v>308</v>
      </c>
      <c r="K15" s="690"/>
      <c r="L15" s="690"/>
      <c r="M15" s="690"/>
      <c r="N15" s="691"/>
      <c r="O15" s="664" t="str">
        <f>IF(基本情報入力シート!$D$23="","",基本情報入力シート!$D$23)</f>
        <v/>
      </c>
      <c r="P15" s="665"/>
      <c r="Q15" s="665"/>
      <c r="R15" s="665"/>
      <c r="S15" s="665"/>
      <c r="T15" s="665"/>
      <c r="U15" s="665"/>
      <c r="V15" s="665"/>
      <c r="W15" s="665"/>
      <c r="X15" s="665"/>
      <c r="Y15" s="665"/>
      <c r="Z15" s="665"/>
      <c r="AA15" s="665"/>
      <c r="AB15" s="666"/>
      <c r="AC15" s="143"/>
      <c r="AD15" s="143"/>
      <c r="AG15" s="156"/>
      <c r="AH15" s="156"/>
      <c r="AI15" s="156"/>
      <c r="AJ15" s="156"/>
      <c r="AK15" s="156"/>
      <c r="AL15" s="156"/>
      <c r="AM15" s="156"/>
      <c r="AN15" s="143"/>
      <c r="AO15" s="143"/>
      <c r="AP15" s="143"/>
      <c r="AQ15" s="143"/>
      <c r="AR15" s="157"/>
      <c r="AS15" s="157"/>
      <c r="AT15" s="143"/>
      <c r="AU15" s="143"/>
      <c r="AV15" s="143"/>
      <c r="AW15" s="143"/>
      <c r="AX15" s="156"/>
      <c r="AY15" s="157"/>
      <c r="AZ15" s="143"/>
      <c r="BB15" s="143"/>
      <c r="BD15" s="143"/>
      <c r="BE15" s="143"/>
      <c r="BF15" s="143"/>
      <c r="BG15" s="143"/>
      <c r="BI15" s="143"/>
      <c r="BJ15" s="143"/>
      <c r="BK15" s="143"/>
      <c r="BL15" s="143"/>
      <c r="BM15" s="143"/>
      <c r="BN15" s="143"/>
    </row>
    <row r="16" spans="1:66" s="144" customFormat="1" ht="45" customHeight="1">
      <c r="A16" s="145"/>
      <c r="B16" s="654"/>
      <c r="C16" s="655"/>
      <c r="D16" s="655"/>
      <c r="E16" s="655"/>
      <c r="F16" s="655"/>
      <c r="G16" s="655"/>
      <c r="H16" s="655"/>
      <c r="I16" s="656"/>
      <c r="J16" s="692" t="s">
        <v>307</v>
      </c>
      <c r="K16" s="693"/>
      <c r="L16" s="693"/>
      <c r="M16" s="693"/>
      <c r="N16" s="694"/>
      <c r="O16" s="667" t="str">
        <f>IF(基本情報入力シート!$D$21="","",基本情報入力シート!$D$21)</f>
        <v/>
      </c>
      <c r="P16" s="668"/>
      <c r="Q16" s="668"/>
      <c r="R16" s="668"/>
      <c r="S16" s="668"/>
      <c r="T16" s="668"/>
      <c r="U16" s="668"/>
      <c r="V16" s="668"/>
      <c r="W16" s="668"/>
      <c r="X16" s="668"/>
      <c r="Y16" s="668"/>
      <c r="Z16" s="668"/>
      <c r="AA16" s="668"/>
      <c r="AB16" s="669"/>
      <c r="AC16" s="143"/>
      <c r="AD16" s="143"/>
      <c r="AG16" s="156"/>
      <c r="AN16" s="143"/>
      <c r="AO16" s="143"/>
      <c r="AP16" s="143"/>
      <c r="AQ16" s="143"/>
      <c r="AR16" s="143"/>
      <c r="AS16" s="143"/>
      <c r="AT16" s="143"/>
      <c r="AU16" s="143"/>
      <c r="AV16" s="143"/>
      <c r="AW16" s="143"/>
      <c r="AX16" s="143"/>
      <c r="AY16" s="143"/>
      <c r="AZ16" s="143"/>
      <c r="BA16" s="143"/>
      <c r="BB16" s="143"/>
      <c r="BC16" s="143"/>
      <c r="BD16" s="143"/>
      <c r="BE16" s="143"/>
      <c r="BF16" s="143"/>
      <c r="BG16" s="143"/>
      <c r="BH16" s="143"/>
      <c r="BI16" s="143"/>
      <c r="BJ16" s="143"/>
      <c r="BK16" s="143"/>
      <c r="BL16" s="143"/>
      <c r="BM16" s="143"/>
      <c r="BN16" s="143"/>
    </row>
    <row r="17" spans="1:41" s="144" customFormat="1" ht="20.100000000000001" customHeight="1">
      <c r="A17" s="145"/>
      <c r="B17" s="675" t="s">
        <v>298</v>
      </c>
      <c r="C17" s="676"/>
      <c r="D17" s="676"/>
      <c r="E17" s="676"/>
      <c r="F17" s="676"/>
      <c r="G17" s="676"/>
      <c r="H17" s="676"/>
      <c r="I17" s="676"/>
      <c r="J17" s="655"/>
      <c r="K17" s="655"/>
      <c r="L17" s="655"/>
      <c r="M17" s="655"/>
      <c r="N17" s="656"/>
      <c r="O17" s="675" t="s">
        <v>158</v>
      </c>
      <c r="P17" s="676"/>
      <c r="Q17" s="676"/>
      <c r="R17" s="676"/>
      <c r="S17" s="676"/>
      <c r="T17" s="676"/>
      <c r="U17" s="676"/>
      <c r="V17" s="676"/>
      <c r="W17" s="676"/>
      <c r="X17" s="676"/>
      <c r="Y17" s="676"/>
      <c r="Z17" s="676"/>
      <c r="AA17" s="676"/>
      <c r="AB17" s="677"/>
      <c r="AG17" s="156"/>
      <c r="AH17" s="156"/>
    </row>
    <row r="18" spans="1:41" s="144" customFormat="1" ht="30" customHeight="1">
      <c r="A18" s="145"/>
      <c r="B18" s="158" t="s">
        <v>299</v>
      </c>
      <c r="C18" s="670" t="s">
        <v>166</v>
      </c>
      <c r="D18" s="670"/>
      <c r="E18" s="670"/>
      <c r="F18" s="670"/>
      <c r="G18" s="670"/>
      <c r="H18" s="670"/>
      <c r="I18" s="670"/>
      <c r="J18" s="670"/>
      <c r="K18" s="670"/>
      <c r="L18" s="670"/>
      <c r="M18" s="670"/>
      <c r="N18" s="671"/>
      <c r="O18" s="672" t="s">
        <v>159</v>
      </c>
      <c r="P18" s="673"/>
      <c r="Q18" s="673"/>
      <c r="R18" s="673"/>
      <c r="S18" s="673"/>
      <c r="T18" s="673"/>
      <c r="U18" s="673"/>
      <c r="V18" s="673"/>
      <c r="W18" s="673"/>
      <c r="X18" s="673"/>
      <c r="Y18" s="673"/>
      <c r="Z18" s="673"/>
      <c r="AA18" s="673"/>
      <c r="AB18" s="674"/>
      <c r="AG18" s="156"/>
      <c r="AH18" s="156"/>
    </row>
    <row r="19" spans="1:41" s="144" customFormat="1" ht="30" customHeight="1">
      <c r="A19" s="145"/>
      <c r="B19" s="159" t="s">
        <v>300</v>
      </c>
      <c r="C19" s="660" t="s">
        <v>282</v>
      </c>
      <c r="D19" s="660"/>
      <c r="E19" s="660"/>
      <c r="F19" s="660"/>
      <c r="G19" s="660"/>
      <c r="H19" s="660"/>
      <c r="I19" s="660"/>
      <c r="J19" s="660"/>
      <c r="K19" s="660"/>
      <c r="L19" s="660"/>
      <c r="M19" s="660"/>
      <c r="N19" s="661"/>
      <c r="O19" s="645"/>
      <c r="P19" s="646"/>
      <c r="Q19" s="646"/>
      <c r="R19" s="646"/>
      <c r="S19" s="646"/>
      <c r="T19" s="646"/>
      <c r="U19" s="646"/>
      <c r="V19" s="646"/>
      <c r="W19" s="646"/>
      <c r="X19" s="646"/>
      <c r="Y19" s="646"/>
      <c r="Z19" s="646"/>
      <c r="AA19" s="646"/>
      <c r="AB19" s="647"/>
      <c r="AG19" s="156"/>
      <c r="AH19" s="156"/>
    </row>
    <row r="20" spans="1:41" s="144" customFormat="1" ht="30" customHeight="1">
      <c r="A20" s="145"/>
      <c r="B20" s="159" t="s">
        <v>293</v>
      </c>
      <c r="C20" s="660" t="s">
        <v>283</v>
      </c>
      <c r="D20" s="660"/>
      <c r="E20" s="660"/>
      <c r="F20" s="660"/>
      <c r="G20" s="660"/>
      <c r="H20" s="660"/>
      <c r="I20" s="660"/>
      <c r="J20" s="660"/>
      <c r="K20" s="660"/>
      <c r="L20" s="660"/>
      <c r="M20" s="660"/>
      <c r="N20" s="661"/>
      <c r="O20" s="645"/>
      <c r="P20" s="646"/>
      <c r="Q20" s="646"/>
      <c r="R20" s="646"/>
      <c r="S20" s="646"/>
      <c r="T20" s="646"/>
      <c r="U20" s="646"/>
      <c r="V20" s="646"/>
      <c r="W20" s="646"/>
      <c r="X20" s="646"/>
      <c r="Y20" s="646"/>
      <c r="Z20" s="646"/>
      <c r="AA20" s="646"/>
      <c r="AB20" s="647"/>
      <c r="AG20" s="156"/>
      <c r="AH20" s="156"/>
    </row>
    <row r="21" spans="1:41" s="144" customFormat="1" ht="30" customHeight="1">
      <c r="A21" s="145"/>
      <c r="B21" s="159" t="s">
        <v>301</v>
      </c>
      <c r="C21" s="660" t="s">
        <v>284</v>
      </c>
      <c r="D21" s="660"/>
      <c r="E21" s="660"/>
      <c r="F21" s="660"/>
      <c r="G21" s="660"/>
      <c r="H21" s="660"/>
      <c r="I21" s="660"/>
      <c r="J21" s="660"/>
      <c r="K21" s="660"/>
      <c r="L21" s="660"/>
      <c r="M21" s="660"/>
      <c r="N21" s="661"/>
      <c r="O21" s="645"/>
      <c r="P21" s="646"/>
      <c r="Q21" s="646"/>
      <c r="R21" s="646"/>
      <c r="S21" s="646"/>
      <c r="T21" s="646"/>
      <c r="U21" s="646"/>
      <c r="V21" s="646"/>
      <c r="W21" s="646"/>
      <c r="X21" s="646"/>
      <c r="Y21" s="646"/>
      <c r="Z21" s="646"/>
      <c r="AA21" s="646"/>
      <c r="AB21" s="647"/>
      <c r="AG21" s="156"/>
      <c r="AH21" s="156"/>
    </row>
    <row r="22" spans="1:41" s="144" customFormat="1" ht="30" customHeight="1">
      <c r="A22" s="145"/>
      <c r="B22" s="159" t="s">
        <v>302</v>
      </c>
      <c r="C22" s="660" t="s">
        <v>285</v>
      </c>
      <c r="D22" s="660"/>
      <c r="E22" s="660"/>
      <c r="F22" s="660"/>
      <c r="G22" s="660"/>
      <c r="H22" s="660"/>
      <c r="I22" s="660"/>
      <c r="J22" s="660"/>
      <c r="K22" s="660"/>
      <c r="L22" s="660"/>
      <c r="M22" s="660"/>
      <c r="N22" s="661"/>
      <c r="O22" s="648"/>
      <c r="P22" s="649"/>
      <c r="Q22" s="649"/>
      <c r="R22" s="649"/>
      <c r="S22" s="649"/>
      <c r="T22" s="649"/>
      <c r="U22" s="649"/>
      <c r="V22" s="649"/>
      <c r="W22" s="649"/>
      <c r="X22" s="649"/>
      <c r="Y22" s="649"/>
      <c r="Z22" s="649"/>
      <c r="AA22" s="649"/>
      <c r="AB22" s="650"/>
      <c r="AG22" s="156"/>
      <c r="AH22" s="156"/>
    </row>
    <row r="23" spans="1:41" s="144" customFormat="1" ht="30" customHeight="1">
      <c r="A23" s="145"/>
      <c r="B23" s="159" t="s">
        <v>303</v>
      </c>
      <c r="C23" s="660" t="s">
        <v>286</v>
      </c>
      <c r="D23" s="660"/>
      <c r="E23" s="660"/>
      <c r="F23" s="660"/>
      <c r="G23" s="660"/>
      <c r="H23" s="660"/>
      <c r="I23" s="660"/>
      <c r="J23" s="660"/>
      <c r="K23" s="660"/>
      <c r="L23" s="660"/>
      <c r="M23" s="660"/>
      <c r="N23" s="661"/>
      <c r="O23" s="672" t="s">
        <v>160</v>
      </c>
      <c r="P23" s="673"/>
      <c r="Q23" s="673"/>
      <c r="R23" s="673"/>
      <c r="S23" s="673"/>
      <c r="T23" s="673"/>
      <c r="U23" s="673"/>
      <c r="V23" s="673"/>
      <c r="W23" s="673"/>
      <c r="X23" s="673"/>
      <c r="Y23" s="673"/>
      <c r="Z23" s="673"/>
      <c r="AA23" s="673"/>
      <c r="AB23" s="674"/>
      <c r="AG23" s="156"/>
      <c r="AH23" s="156"/>
    </row>
    <row r="24" spans="1:41" s="144" customFormat="1" ht="30" customHeight="1">
      <c r="A24" s="145"/>
      <c r="B24" s="159" t="s">
        <v>598</v>
      </c>
      <c r="C24" s="660" t="s">
        <v>287</v>
      </c>
      <c r="D24" s="660"/>
      <c r="E24" s="660"/>
      <c r="F24" s="660"/>
      <c r="G24" s="660"/>
      <c r="H24" s="660"/>
      <c r="I24" s="660"/>
      <c r="J24" s="660"/>
      <c r="K24" s="660"/>
      <c r="L24" s="660"/>
      <c r="M24" s="660"/>
      <c r="N24" s="661"/>
      <c r="O24" s="645"/>
      <c r="P24" s="646"/>
      <c r="Q24" s="646"/>
      <c r="R24" s="646"/>
      <c r="S24" s="646"/>
      <c r="T24" s="646"/>
      <c r="U24" s="646"/>
      <c r="V24" s="646"/>
      <c r="W24" s="646"/>
      <c r="X24" s="646"/>
      <c r="Y24" s="646"/>
      <c r="Z24" s="646"/>
      <c r="AA24" s="646"/>
      <c r="AB24" s="647"/>
      <c r="AG24" s="156"/>
      <c r="AH24" s="156"/>
    </row>
    <row r="25" spans="1:41" s="144" customFormat="1" ht="30" customHeight="1">
      <c r="A25" s="145"/>
      <c r="B25" s="159" t="s">
        <v>599</v>
      </c>
      <c r="C25" s="662" t="s">
        <v>577</v>
      </c>
      <c r="D25" s="662"/>
      <c r="E25" s="662"/>
      <c r="F25" s="662"/>
      <c r="G25" s="662"/>
      <c r="H25" s="662"/>
      <c r="I25" s="662"/>
      <c r="J25" s="662"/>
      <c r="K25" s="662"/>
      <c r="L25" s="662"/>
      <c r="M25" s="662"/>
      <c r="N25" s="663"/>
      <c r="O25" s="645"/>
      <c r="P25" s="646"/>
      <c r="Q25" s="646"/>
      <c r="R25" s="646"/>
      <c r="S25" s="646"/>
      <c r="T25" s="646"/>
      <c r="U25" s="646"/>
      <c r="V25" s="646"/>
      <c r="W25" s="646"/>
      <c r="X25" s="646"/>
      <c r="Y25" s="646"/>
      <c r="Z25" s="646"/>
      <c r="AA25" s="646"/>
      <c r="AB25" s="647"/>
      <c r="AG25" s="156"/>
      <c r="AH25" s="156"/>
    </row>
    <row r="26" spans="1:41" s="144" customFormat="1" ht="30" customHeight="1">
      <c r="A26" s="145"/>
      <c r="B26" s="159" t="s">
        <v>304</v>
      </c>
      <c r="C26" s="660" t="s">
        <v>288</v>
      </c>
      <c r="D26" s="660"/>
      <c r="E26" s="660"/>
      <c r="F26" s="660"/>
      <c r="G26" s="660"/>
      <c r="H26" s="660"/>
      <c r="I26" s="660"/>
      <c r="J26" s="660"/>
      <c r="K26" s="660"/>
      <c r="L26" s="660"/>
      <c r="M26" s="660"/>
      <c r="N26" s="661"/>
      <c r="O26" s="645"/>
      <c r="P26" s="646"/>
      <c r="Q26" s="646"/>
      <c r="R26" s="646"/>
      <c r="S26" s="646"/>
      <c r="T26" s="646"/>
      <c r="U26" s="646"/>
      <c r="V26" s="646"/>
      <c r="W26" s="646"/>
      <c r="X26" s="646"/>
      <c r="Y26" s="646"/>
      <c r="Z26" s="646"/>
      <c r="AA26" s="646"/>
      <c r="AB26" s="647"/>
      <c r="AG26" s="156"/>
      <c r="AH26" s="156"/>
    </row>
    <row r="27" spans="1:41" s="144" customFormat="1" ht="30" customHeight="1">
      <c r="A27" s="145"/>
      <c r="B27" s="159" t="s">
        <v>305</v>
      </c>
      <c r="C27" s="683" t="s">
        <v>289</v>
      </c>
      <c r="D27" s="684"/>
      <c r="E27" s="684"/>
      <c r="F27" s="684"/>
      <c r="G27" s="684"/>
      <c r="H27" s="684"/>
      <c r="I27" s="684"/>
      <c r="J27" s="684"/>
      <c r="K27" s="684"/>
      <c r="L27" s="684"/>
      <c r="M27" s="684"/>
      <c r="N27" s="685"/>
      <c r="O27" s="648"/>
      <c r="P27" s="649"/>
      <c r="Q27" s="649"/>
      <c r="R27" s="649"/>
      <c r="S27" s="649"/>
      <c r="T27" s="649"/>
      <c r="U27" s="649"/>
      <c r="V27" s="649"/>
      <c r="W27" s="649"/>
      <c r="X27" s="649"/>
      <c r="Y27" s="649"/>
      <c r="Z27" s="649"/>
      <c r="AA27" s="649"/>
      <c r="AB27" s="650"/>
      <c r="AG27" s="156"/>
      <c r="AH27" s="156"/>
    </row>
    <row r="28" spans="1:41" s="144" customFormat="1" ht="24.95" customHeight="1">
      <c r="A28" s="145"/>
      <c r="B28" s="675" t="s">
        <v>309</v>
      </c>
      <c r="C28" s="676"/>
      <c r="D28" s="676"/>
      <c r="E28" s="676"/>
      <c r="F28" s="676"/>
      <c r="G28" s="676"/>
      <c r="H28" s="676"/>
      <c r="I28" s="676"/>
      <c r="J28" s="676"/>
      <c r="K28" s="676"/>
      <c r="L28" s="676"/>
      <c r="M28" s="676"/>
      <c r="N28" s="677"/>
      <c r="O28" s="679" t="s">
        <v>156</v>
      </c>
      <c r="P28" s="680"/>
      <c r="Q28" s="680"/>
      <c r="R28" s="678"/>
      <c r="S28" s="678"/>
      <c r="T28" s="160" t="s">
        <v>94</v>
      </c>
      <c r="U28" s="678"/>
      <c r="V28" s="678"/>
      <c r="W28" s="161" t="s">
        <v>291</v>
      </c>
      <c r="X28" s="678"/>
      <c r="Y28" s="678"/>
      <c r="Z28" s="160" t="s">
        <v>157</v>
      </c>
      <c r="AA28" s="160"/>
      <c r="AB28" s="162"/>
      <c r="AG28" s="156"/>
      <c r="AH28" s="156"/>
    </row>
    <row r="29" spans="1:41" s="144" customFormat="1" ht="5.0999999999999996" customHeight="1">
      <c r="A29" s="145"/>
      <c r="B29" s="163"/>
      <c r="C29" s="145"/>
      <c r="D29" s="145"/>
      <c r="E29" s="145"/>
      <c r="F29" s="145"/>
      <c r="G29" s="145"/>
      <c r="H29" s="145"/>
      <c r="I29" s="145"/>
      <c r="J29" s="145"/>
      <c r="K29" s="145"/>
      <c r="L29" s="145"/>
      <c r="M29" s="145"/>
      <c r="N29" s="145"/>
      <c r="O29" s="151"/>
      <c r="P29" s="151"/>
      <c r="Q29" s="151"/>
      <c r="R29" s="151"/>
      <c r="S29" s="151"/>
      <c r="T29" s="151"/>
      <c r="U29" s="151"/>
      <c r="V29" s="151"/>
      <c r="W29" s="151"/>
      <c r="X29" s="151"/>
      <c r="Y29" s="151"/>
      <c r="Z29" s="151"/>
      <c r="AA29" s="151"/>
      <c r="AB29" s="151"/>
      <c r="AG29" s="156"/>
      <c r="AH29" s="156"/>
    </row>
    <row r="30" spans="1:41" s="144" customFormat="1" ht="20.100000000000001" customHeight="1">
      <c r="A30" s="145"/>
      <c r="B30" s="164" t="s">
        <v>292</v>
      </c>
      <c r="C30" s="151" t="s">
        <v>161</v>
      </c>
      <c r="D30" s="145" t="s">
        <v>295</v>
      </c>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G30" s="156"/>
      <c r="AH30" s="156"/>
    </row>
    <row r="31" spans="1:41" s="144" customFormat="1" ht="20.100000000000001" customHeight="1">
      <c r="A31" s="145"/>
      <c r="B31" s="164"/>
      <c r="C31" s="151" t="s">
        <v>162</v>
      </c>
      <c r="D31" s="145" t="s">
        <v>296</v>
      </c>
      <c r="E31" s="151"/>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G31" s="156"/>
      <c r="AH31" s="156"/>
    </row>
    <row r="32" spans="1:41" s="144" customFormat="1" ht="20.100000000000001" customHeight="1">
      <c r="A32" s="145"/>
      <c r="B32" s="145"/>
      <c r="C32" s="148" t="s">
        <v>294</v>
      </c>
      <c r="D32" s="148" t="s">
        <v>297</v>
      </c>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G32" s="165"/>
      <c r="AH32" s="166"/>
      <c r="AI32" s="166"/>
      <c r="AJ32" s="166"/>
      <c r="AK32" s="166"/>
      <c r="AL32" s="166"/>
      <c r="AM32" s="166"/>
      <c r="AN32" s="166"/>
      <c r="AO32" s="156"/>
    </row>
    <row r="33" spans="1:66" s="144" customFormat="1" ht="14.25" customHeight="1">
      <c r="A33" s="145"/>
      <c r="B33" s="167"/>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c r="AH33" s="168"/>
      <c r="AI33" s="168"/>
      <c r="AJ33" s="168"/>
      <c r="AK33" s="168"/>
      <c r="AL33" s="168"/>
      <c r="AM33" s="168"/>
      <c r="AN33" s="156"/>
      <c r="AO33" s="156"/>
    </row>
    <row r="34" spans="1:66" s="144" customFormat="1" ht="14.25" customHeight="1">
      <c r="A34" s="145"/>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row>
    <row r="35" spans="1:66" ht="14.25" customHeight="1">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4"/>
      <c r="AD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4"/>
      <c r="BD35" s="144"/>
      <c r="BE35" s="144"/>
      <c r="BF35" s="144"/>
      <c r="BG35" s="144"/>
      <c r="BH35" s="144"/>
      <c r="BI35" s="144"/>
      <c r="BJ35" s="144"/>
      <c r="BK35" s="144"/>
      <c r="BL35" s="144"/>
      <c r="BM35" s="144"/>
      <c r="BN35" s="144"/>
    </row>
    <row r="36" spans="1:66" ht="14.25" customHeight="1">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row>
    <row r="37" spans="1:66" ht="20.100000000000001" customHeight="1">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row>
    <row r="38" spans="1:66" ht="20.100000000000001" customHeight="1">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row>
    <row r="39" spans="1:66" ht="20.100000000000001" customHeight="1">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row>
    <row r="40" spans="1:66" ht="20.100000000000001" customHeight="1">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row>
    <row r="41" spans="1:66" ht="20.100000000000001" customHeight="1">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row>
    <row r="42" spans="1:66" ht="20.100000000000001" customHeight="1">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row>
  </sheetData>
  <mergeCells count="40">
    <mergeCell ref="B12:AB12"/>
    <mergeCell ref="N8:P8"/>
    <mergeCell ref="N10:P10"/>
    <mergeCell ref="K9:M9"/>
    <mergeCell ref="Q8:AB8"/>
    <mergeCell ref="Q9:AB9"/>
    <mergeCell ref="Q10:V10"/>
    <mergeCell ref="W10:AB10"/>
    <mergeCell ref="AC1:AG1"/>
    <mergeCell ref="B28:N28"/>
    <mergeCell ref="U28:V28"/>
    <mergeCell ref="O28:Q28"/>
    <mergeCell ref="X28:Y28"/>
    <mergeCell ref="R28:S28"/>
    <mergeCell ref="V5:AB5"/>
    <mergeCell ref="N9:P9"/>
    <mergeCell ref="C26:N26"/>
    <mergeCell ref="C27:N27"/>
    <mergeCell ref="B17:N17"/>
    <mergeCell ref="O17:AB17"/>
    <mergeCell ref="J14:N14"/>
    <mergeCell ref="J15:N15"/>
    <mergeCell ref="J16:N16"/>
    <mergeCell ref="B7:H7"/>
    <mergeCell ref="O24:AB27"/>
    <mergeCell ref="O19:AB22"/>
    <mergeCell ref="B15:I16"/>
    <mergeCell ref="O14:AB14"/>
    <mergeCell ref="C24:N24"/>
    <mergeCell ref="C25:N25"/>
    <mergeCell ref="O15:AB15"/>
    <mergeCell ref="O16:AB16"/>
    <mergeCell ref="C19:N19"/>
    <mergeCell ref="C20:N20"/>
    <mergeCell ref="C21:N21"/>
    <mergeCell ref="C18:N18"/>
    <mergeCell ref="O18:AB18"/>
    <mergeCell ref="C22:N22"/>
    <mergeCell ref="C23:N23"/>
    <mergeCell ref="O23:AB23"/>
  </mergeCells>
  <phoneticPr fontId="18"/>
  <dataValidations count="11">
    <dataValidation type="list" allowBlank="1" showInputMessage="1" showErrorMessage="1" sqref="B29">
      <formula1>"○"</formula1>
    </dataValidation>
    <dataValidation type="list" allowBlank="1" showInputMessage="1" showErrorMessage="1" sqref="B18">
      <formula1>"1,①"</formula1>
    </dataValidation>
    <dataValidation type="list" allowBlank="1" showInputMessage="1" showErrorMessage="1" sqref="B19">
      <formula1>"2,②"</formula1>
    </dataValidation>
    <dataValidation type="list" allowBlank="1" showInputMessage="1" showErrorMessage="1" sqref="B20">
      <formula1>"3,③"</formula1>
    </dataValidation>
    <dataValidation type="list" allowBlank="1" showInputMessage="1" showErrorMessage="1" sqref="B21">
      <formula1>"4,④"</formula1>
    </dataValidation>
    <dataValidation type="list" allowBlank="1" showInputMessage="1" showErrorMessage="1" sqref="B22">
      <formula1>"5,⑤"</formula1>
    </dataValidation>
    <dataValidation type="list" allowBlank="1" showInputMessage="1" showErrorMessage="1" sqref="B23">
      <formula1>"6,⑥"</formula1>
    </dataValidation>
    <dataValidation type="list" allowBlank="1" showInputMessage="1" showErrorMessage="1" sqref="B24">
      <formula1>"7,⑦"</formula1>
    </dataValidation>
    <dataValidation type="list" allowBlank="1" showInputMessage="1" showErrorMessage="1" sqref="B25">
      <formula1>"8,⑧"</formula1>
    </dataValidation>
    <dataValidation type="list" allowBlank="1" showInputMessage="1" showErrorMessage="1" sqref="B26">
      <formula1>"9,⑨"</formula1>
    </dataValidation>
    <dataValidation type="list" allowBlank="1" showInputMessage="1" showErrorMessage="1" sqref="B27">
      <formula1>"10,⑩"</formula1>
    </dataValidation>
  </dataValidations>
  <hyperlinks>
    <hyperlink ref="AC1:AG1" location="目次!A1" display="目次に戻る"/>
  </hyperlinks>
  <printOptions horizontalCentered="1"/>
  <pageMargins left="0.59055118110236227" right="0.59055118110236227" top="0.74803149606299213" bottom="0.74803149606299213" header="0.31496062992125984" footer="0.31496062992125984"/>
  <pageSetup paperSize="9" scale="79"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3"/>
  <sheetViews>
    <sheetView view="pageBreakPreview" zoomScale="75" zoomScaleNormal="100" zoomScaleSheetLayoutView="75" workbookViewId="0">
      <selection activeCell="C11" sqref="C11:H11"/>
    </sheetView>
  </sheetViews>
  <sheetFormatPr defaultColWidth="4.125" defaultRowHeight="20.100000000000001" customHeight="1"/>
  <cols>
    <col min="1" max="1" width="4.125" style="131"/>
    <col min="2" max="3" width="12.625" style="131" customWidth="1"/>
    <col min="4" max="4" width="4.125" style="131"/>
    <col min="5" max="12" width="4.625" style="131" customWidth="1"/>
    <col min="13" max="16384" width="4.125" style="131"/>
  </cols>
  <sheetData>
    <row r="1" spans="1:27" ht="20.100000000000001" customHeight="1">
      <c r="A1" s="131" t="s">
        <v>368</v>
      </c>
      <c r="Y1" s="579" t="s">
        <v>150</v>
      </c>
      <c r="Z1" s="579"/>
      <c r="AA1" s="579"/>
    </row>
    <row r="2" spans="1:27" ht="9.9499999999999993" customHeight="1"/>
    <row r="3" spans="1:27" ht="20.100000000000001" customHeight="1">
      <c r="L3" s="700" t="s">
        <v>367</v>
      </c>
      <c r="M3" s="701"/>
      <c r="N3" s="701"/>
      <c r="O3" s="702"/>
      <c r="P3" s="700"/>
      <c r="Q3" s="701"/>
      <c r="R3" s="701"/>
      <c r="S3" s="701"/>
      <c r="T3" s="701"/>
      <c r="U3" s="701"/>
      <c r="V3" s="701"/>
      <c r="W3" s="701"/>
      <c r="X3" s="702"/>
    </row>
    <row r="5" spans="1:27" ht="20.100000000000001" customHeight="1">
      <c r="A5" s="725" t="s">
        <v>261</v>
      </c>
      <c r="B5" s="233" t="s">
        <v>248</v>
      </c>
      <c r="C5" s="728" t="str">
        <f>IF(基本情報入力シート!$D$22="","",基本情報入力シート!$D$22)</f>
        <v/>
      </c>
      <c r="D5" s="729"/>
      <c r="E5" s="729"/>
      <c r="F5" s="729"/>
      <c r="G5" s="729"/>
      <c r="H5" s="729"/>
      <c r="I5" s="729"/>
      <c r="J5" s="729"/>
      <c r="K5" s="729"/>
      <c r="L5" s="729"/>
      <c r="M5" s="729"/>
      <c r="N5" s="729"/>
      <c r="O5" s="729"/>
      <c r="P5" s="729"/>
      <c r="Q5" s="729"/>
      <c r="R5" s="729"/>
      <c r="S5" s="729"/>
      <c r="T5" s="729"/>
      <c r="U5" s="729"/>
      <c r="V5" s="729"/>
      <c r="W5" s="729"/>
      <c r="X5" s="730"/>
    </row>
    <row r="6" spans="1:27" ht="30" customHeight="1">
      <c r="A6" s="726"/>
      <c r="B6" s="183" t="s">
        <v>331</v>
      </c>
      <c r="C6" s="731" t="str">
        <f>IF(基本情報入力シート!$D$23="","",基本情報入力シート!$D$23)</f>
        <v/>
      </c>
      <c r="D6" s="732"/>
      <c r="E6" s="732"/>
      <c r="F6" s="732"/>
      <c r="G6" s="732"/>
      <c r="H6" s="732"/>
      <c r="I6" s="732"/>
      <c r="J6" s="732"/>
      <c r="K6" s="732"/>
      <c r="L6" s="732"/>
      <c r="M6" s="732"/>
      <c r="N6" s="732"/>
      <c r="O6" s="732"/>
      <c r="P6" s="732"/>
      <c r="Q6" s="732"/>
      <c r="R6" s="732"/>
      <c r="S6" s="732"/>
      <c r="T6" s="732"/>
      <c r="U6" s="732"/>
      <c r="V6" s="732"/>
      <c r="W6" s="732"/>
      <c r="X6" s="733"/>
    </row>
    <row r="7" spans="1:27" ht="20.100000000000001" customHeight="1">
      <c r="A7" s="726"/>
      <c r="B7" s="706" t="s">
        <v>332</v>
      </c>
      <c r="C7" s="243" t="s">
        <v>257</v>
      </c>
      <c r="D7" s="734" t="str">
        <f>IF(基本情報入力シート!$E$20="","",基本情報入力シート!$E$20)</f>
        <v/>
      </c>
      <c r="E7" s="734"/>
      <c r="F7" s="734"/>
      <c r="G7" s="734"/>
      <c r="H7" s="734"/>
      <c r="I7" s="734"/>
      <c r="J7" s="734"/>
      <c r="K7" s="734"/>
      <c r="L7" s="734"/>
      <c r="M7" s="734"/>
      <c r="N7" s="734"/>
      <c r="O7" s="734"/>
      <c r="P7" s="734"/>
      <c r="Q7" s="734"/>
      <c r="R7" s="734"/>
      <c r="S7" s="734"/>
      <c r="T7" s="734"/>
      <c r="U7" s="734"/>
      <c r="V7" s="734"/>
      <c r="W7" s="734"/>
      <c r="X7" s="735"/>
    </row>
    <row r="8" spans="1:27" ht="39.950000000000003" customHeight="1">
      <c r="A8" s="726"/>
      <c r="B8" s="706"/>
      <c r="C8" s="736" t="str">
        <f>IF(基本情報入力シート!$D$21="","",基本情報入力シート!$D$21)</f>
        <v/>
      </c>
      <c r="D8" s="737"/>
      <c r="E8" s="737"/>
      <c r="F8" s="737"/>
      <c r="G8" s="737"/>
      <c r="H8" s="737"/>
      <c r="I8" s="737"/>
      <c r="J8" s="737"/>
      <c r="K8" s="737"/>
      <c r="L8" s="737"/>
      <c r="M8" s="737"/>
      <c r="N8" s="737"/>
      <c r="O8" s="737"/>
      <c r="P8" s="737"/>
      <c r="Q8" s="737"/>
      <c r="R8" s="737"/>
      <c r="S8" s="737"/>
      <c r="T8" s="737"/>
      <c r="U8" s="737"/>
      <c r="V8" s="737"/>
      <c r="W8" s="737"/>
      <c r="X8" s="738"/>
    </row>
    <row r="9" spans="1:27" ht="20.100000000000001" customHeight="1">
      <c r="A9" s="727"/>
      <c r="B9" s="242" t="s">
        <v>333</v>
      </c>
      <c r="C9" s="183" t="s">
        <v>260</v>
      </c>
      <c r="D9" s="722" t="str">
        <f>IF(基本情報入力シート!$D$24="","",基本情報入力シート!$D$24)</f>
        <v/>
      </c>
      <c r="E9" s="723"/>
      <c r="F9" s="723"/>
      <c r="G9" s="723"/>
      <c r="H9" s="723"/>
      <c r="I9" s="723"/>
      <c r="J9" s="723"/>
      <c r="K9" s="724"/>
      <c r="L9" s="718" t="s">
        <v>264</v>
      </c>
      <c r="M9" s="719"/>
      <c r="N9" s="719"/>
      <c r="O9" s="720"/>
      <c r="P9" s="722" t="str">
        <f>IF(基本情報入力シート!$D$25="","",基本情報入力シート!$D$25)</f>
        <v/>
      </c>
      <c r="Q9" s="723"/>
      <c r="R9" s="723"/>
      <c r="S9" s="723"/>
      <c r="T9" s="723"/>
      <c r="U9" s="723"/>
      <c r="V9" s="723"/>
      <c r="W9" s="723"/>
      <c r="X9" s="724"/>
    </row>
    <row r="10" spans="1:27" ht="20.100000000000001" customHeight="1">
      <c r="A10" s="725" t="s">
        <v>338</v>
      </c>
      <c r="B10" s="233" t="s">
        <v>334</v>
      </c>
      <c r="C10" s="750" t="str">
        <f>PHONETIC(C11)</f>
        <v/>
      </c>
      <c r="D10" s="751"/>
      <c r="E10" s="751"/>
      <c r="F10" s="751"/>
      <c r="G10" s="751"/>
      <c r="H10" s="752"/>
      <c r="I10" s="713" t="s">
        <v>350</v>
      </c>
      <c r="J10" s="714"/>
      <c r="K10" s="715"/>
      <c r="L10" s="184" t="s">
        <v>257</v>
      </c>
      <c r="M10" s="185"/>
      <c r="N10" s="185"/>
      <c r="O10" s="739"/>
      <c r="P10" s="739"/>
      <c r="Q10" s="739"/>
      <c r="R10" s="739"/>
      <c r="S10" s="739"/>
      <c r="T10" s="739"/>
      <c r="U10" s="739"/>
      <c r="V10" s="739"/>
      <c r="W10" s="739"/>
      <c r="X10" s="740"/>
    </row>
    <row r="11" spans="1:27" ht="39.950000000000003" customHeight="1">
      <c r="A11" s="726"/>
      <c r="B11" s="244" t="s">
        <v>335</v>
      </c>
      <c r="C11" s="753"/>
      <c r="D11" s="754"/>
      <c r="E11" s="754"/>
      <c r="F11" s="754"/>
      <c r="G11" s="754"/>
      <c r="H11" s="754"/>
      <c r="I11" s="718"/>
      <c r="J11" s="719"/>
      <c r="K11" s="720"/>
      <c r="L11" s="744"/>
      <c r="M11" s="745"/>
      <c r="N11" s="745"/>
      <c r="O11" s="745"/>
      <c r="P11" s="745"/>
      <c r="Q11" s="745"/>
      <c r="R11" s="745"/>
      <c r="S11" s="745"/>
      <c r="T11" s="745"/>
      <c r="U11" s="745"/>
      <c r="V11" s="745"/>
      <c r="W11" s="745"/>
      <c r="X11" s="746"/>
    </row>
    <row r="12" spans="1:27" ht="20.100000000000001" customHeight="1">
      <c r="A12" s="775"/>
      <c r="B12" s="700" t="s">
        <v>336</v>
      </c>
      <c r="C12" s="719"/>
      <c r="D12" s="719"/>
      <c r="E12" s="719"/>
      <c r="F12" s="719"/>
      <c r="G12" s="719"/>
      <c r="H12" s="719"/>
      <c r="I12" s="702"/>
      <c r="J12" s="747" t="s">
        <v>311</v>
      </c>
      <c r="K12" s="748"/>
      <c r="L12" s="748"/>
      <c r="M12" s="748"/>
      <c r="N12" s="748"/>
      <c r="O12" s="749"/>
      <c r="P12" s="700"/>
      <c r="Q12" s="701"/>
      <c r="R12" s="701"/>
      <c r="S12" s="701"/>
      <c r="T12" s="701"/>
      <c r="U12" s="701"/>
      <c r="V12" s="701"/>
      <c r="W12" s="701"/>
      <c r="X12" s="702"/>
    </row>
    <row r="13" spans="1:27" ht="20.100000000000001" customHeight="1">
      <c r="A13" s="726"/>
      <c r="B13" s="776" t="s">
        <v>337</v>
      </c>
      <c r="C13" s="777"/>
      <c r="D13" s="778"/>
      <c r="E13" s="700" t="s">
        <v>365</v>
      </c>
      <c r="F13" s="701"/>
      <c r="G13" s="701"/>
      <c r="H13" s="701"/>
      <c r="I13" s="702"/>
      <c r="J13" s="761"/>
      <c r="K13" s="762"/>
      <c r="L13" s="762"/>
      <c r="M13" s="762"/>
      <c r="N13" s="762"/>
      <c r="O13" s="762"/>
      <c r="P13" s="762"/>
      <c r="Q13" s="762"/>
      <c r="R13" s="762"/>
      <c r="S13" s="762"/>
      <c r="T13" s="762"/>
      <c r="U13" s="762"/>
      <c r="V13" s="762"/>
      <c r="W13" s="762"/>
      <c r="X13" s="763"/>
    </row>
    <row r="14" spans="1:27" ht="20.100000000000001" customHeight="1">
      <c r="A14" s="726"/>
      <c r="B14" s="779"/>
      <c r="C14" s="780"/>
      <c r="D14" s="781"/>
      <c r="E14" s="755" t="s">
        <v>366</v>
      </c>
      <c r="F14" s="756"/>
      <c r="G14" s="756"/>
      <c r="H14" s="756"/>
      <c r="I14" s="757"/>
      <c r="J14" s="741"/>
      <c r="K14" s="742"/>
      <c r="L14" s="742"/>
      <c r="M14" s="742"/>
      <c r="N14" s="742"/>
      <c r="O14" s="742"/>
      <c r="P14" s="742"/>
      <c r="Q14" s="742"/>
      <c r="R14" s="742"/>
      <c r="S14" s="742"/>
      <c r="T14" s="742"/>
      <c r="U14" s="742"/>
      <c r="V14" s="742"/>
      <c r="W14" s="742"/>
      <c r="X14" s="743"/>
    </row>
    <row r="15" spans="1:27" ht="20.100000000000001" customHeight="1">
      <c r="A15" s="726"/>
      <c r="B15" s="782"/>
      <c r="C15" s="783"/>
      <c r="D15" s="784"/>
      <c r="E15" s="758"/>
      <c r="F15" s="759"/>
      <c r="G15" s="759"/>
      <c r="H15" s="759"/>
      <c r="I15" s="760"/>
      <c r="J15" s="744"/>
      <c r="K15" s="745"/>
      <c r="L15" s="745"/>
      <c r="M15" s="745"/>
      <c r="N15" s="745"/>
      <c r="O15" s="745"/>
      <c r="P15" s="745"/>
      <c r="Q15" s="745"/>
      <c r="R15" s="745"/>
      <c r="S15" s="745"/>
      <c r="T15" s="745"/>
      <c r="U15" s="745"/>
      <c r="V15" s="745"/>
      <c r="W15" s="745"/>
      <c r="X15" s="746"/>
    </row>
    <row r="16" spans="1:27" ht="20.100000000000001" customHeight="1">
      <c r="A16" s="700" t="s">
        <v>339</v>
      </c>
      <c r="B16" s="701"/>
      <c r="C16" s="701"/>
      <c r="D16" s="701"/>
      <c r="E16" s="719"/>
      <c r="F16" s="719"/>
      <c r="G16" s="719"/>
      <c r="H16" s="719"/>
      <c r="I16" s="719"/>
      <c r="J16" s="701"/>
      <c r="K16" s="701"/>
      <c r="L16" s="701"/>
      <c r="M16" s="701"/>
      <c r="N16" s="701"/>
      <c r="O16" s="702"/>
      <c r="P16" s="747" t="s">
        <v>364</v>
      </c>
      <c r="Q16" s="748"/>
      <c r="R16" s="748"/>
      <c r="S16" s="748"/>
      <c r="T16" s="748"/>
      <c r="U16" s="748"/>
      <c r="V16" s="748"/>
      <c r="W16" s="748"/>
      <c r="X16" s="749"/>
    </row>
    <row r="17" spans="1:24" ht="20.100000000000001" customHeight="1">
      <c r="A17" s="773" t="s">
        <v>340</v>
      </c>
      <c r="B17" s="773"/>
      <c r="C17" s="233" t="s">
        <v>248</v>
      </c>
      <c r="D17" s="764" t="str">
        <f>PHONETIC(D18)</f>
        <v/>
      </c>
      <c r="E17" s="764"/>
      <c r="F17" s="764"/>
      <c r="G17" s="764"/>
      <c r="H17" s="764"/>
      <c r="I17" s="764"/>
      <c r="J17" s="764"/>
      <c r="K17" s="706" t="s">
        <v>350</v>
      </c>
      <c r="L17" s="706"/>
      <c r="M17" s="184" t="s">
        <v>257</v>
      </c>
      <c r="N17" s="185"/>
      <c r="O17" s="185"/>
      <c r="P17" s="739"/>
      <c r="Q17" s="739"/>
      <c r="R17" s="739"/>
      <c r="S17" s="739"/>
      <c r="T17" s="739"/>
      <c r="U17" s="739"/>
      <c r="V17" s="739"/>
      <c r="W17" s="739"/>
      <c r="X17" s="740"/>
    </row>
    <row r="18" spans="1:24" ht="39.950000000000003" customHeight="1">
      <c r="A18" s="774"/>
      <c r="B18" s="774"/>
      <c r="C18" s="244" t="s">
        <v>335</v>
      </c>
      <c r="D18" s="765"/>
      <c r="E18" s="765"/>
      <c r="F18" s="765"/>
      <c r="G18" s="765"/>
      <c r="H18" s="765"/>
      <c r="I18" s="765"/>
      <c r="J18" s="765"/>
      <c r="K18" s="706"/>
      <c r="L18" s="706"/>
      <c r="M18" s="744"/>
      <c r="N18" s="745"/>
      <c r="O18" s="745"/>
      <c r="P18" s="745"/>
      <c r="Q18" s="745"/>
      <c r="R18" s="745"/>
      <c r="S18" s="745"/>
      <c r="T18" s="745"/>
      <c r="U18" s="745"/>
      <c r="V18" s="745"/>
      <c r="W18" s="745"/>
      <c r="X18" s="746"/>
    </row>
    <row r="19" spans="1:24" ht="39.950000000000003" customHeight="1">
      <c r="A19" s="713" t="s">
        <v>347</v>
      </c>
      <c r="B19" s="714"/>
      <c r="C19" s="714"/>
      <c r="D19" s="715"/>
      <c r="E19" s="766" t="s">
        <v>348</v>
      </c>
      <c r="F19" s="766"/>
      <c r="G19" s="766"/>
      <c r="H19" s="766"/>
      <c r="I19" s="766" t="s">
        <v>349</v>
      </c>
      <c r="J19" s="706"/>
      <c r="K19" s="706"/>
      <c r="L19" s="706"/>
      <c r="M19" s="713"/>
      <c r="N19" s="714"/>
      <c r="O19" s="714"/>
      <c r="P19" s="714"/>
      <c r="Q19" s="714"/>
      <c r="R19" s="714"/>
      <c r="S19" s="714"/>
      <c r="T19" s="714"/>
      <c r="U19" s="714"/>
      <c r="V19" s="714"/>
      <c r="W19" s="714"/>
      <c r="X19" s="715"/>
    </row>
    <row r="20" spans="1:24" ht="20.100000000000001" customHeight="1">
      <c r="A20" s="710"/>
      <c r="B20" s="716"/>
      <c r="C20" s="716"/>
      <c r="D20" s="717"/>
      <c r="E20" s="706" t="s">
        <v>345</v>
      </c>
      <c r="F20" s="706"/>
      <c r="G20" s="706" t="s">
        <v>346</v>
      </c>
      <c r="H20" s="706"/>
      <c r="I20" s="706" t="s">
        <v>345</v>
      </c>
      <c r="J20" s="706"/>
      <c r="K20" s="706" t="s">
        <v>346</v>
      </c>
      <c r="L20" s="706"/>
      <c r="M20" s="710"/>
      <c r="N20" s="716"/>
      <c r="O20" s="716"/>
      <c r="P20" s="716"/>
      <c r="Q20" s="716"/>
      <c r="R20" s="716"/>
      <c r="S20" s="716"/>
      <c r="T20" s="716"/>
      <c r="U20" s="716"/>
      <c r="V20" s="716"/>
      <c r="W20" s="716"/>
      <c r="X20" s="717"/>
    </row>
    <row r="21" spans="1:24" ht="20.100000000000001" customHeight="1">
      <c r="A21" s="710"/>
      <c r="B21" s="706" t="s">
        <v>342</v>
      </c>
      <c r="C21" s="706" t="s">
        <v>358</v>
      </c>
      <c r="D21" s="706"/>
      <c r="E21" s="768">
        <f>勤務形態一覧表!E52+勤務形態一覧表!I52</f>
        <v>0</v>
      </c>
      <c r="F21" s="768"/>
      <c r="G21" s="768">
        <f>勤務形態一覧表!F52+勤務形態一覧表!L52</f>
        <v>0</v>
      </c>
      <c r="H21" s="768"/>
      <c r="I21" s="767"/>
      <c r="J21" s="767"/>
      <c r="K21" s="767"/>
      <c r="L21" s="767"/>
      <c r="M21" s="710"/>
      <c r="N21" s="716"/>
      <c r="O21" s="716"/>
      <c r="P21" s="716"/>
      <c r="Q21" s="716"/>
      <c r="R21" s="716"/>
      <c r="S21" s="716"/>
      <c r="T21" s="716"/>
      <c r="U21" s="716"/>
      <c r="V21" s="716"/>
      <c r="W21" s="716"/>
      <c r="X21" s="717"/>
    </row>
    <row r="22" spans="1:24" ht="20.100000000000001" customHeight="1">
      <c r="A22" s="710"/>
      <c r="B22" s="706"/>
      <c r="C22" s="706" t="s">
        <v>341</v>
      </c>
      <c r="D22" s="706"/>
      <c r="E22" s="768">
        <f>勤務形態一覧表!E53+勤務形態一覧表!I53</f>
        <v>0</v>
      </c>
      <c r="F22" s="768"/>
      <c r="G22" s="768">
        <f>勤務形態一覧表!F53+勤務形態一覧表!L53</f>
        <v>0</v>
      </c>
      <c r="H22" s="768"/>
      <c r="I22" s="767"/>
      <c r="J22" s="767"/>
      <c r="K22" s="767"/>
      <c r="L22" s="767"/>
      <c r="M22" s="710"/>
      <c r="N22" s="716"/>
      <c r="O22" s="716"/>
      <c r="P22" s="716"/>
      <c r="Q22" s="716"/>
      <c r="R22" s="716"/>
      <c r="S22" s="716"/>
      <c r="T22" s="716"/>
      <c r="U22" s="716"/>
      <c r="V22" s="716"/>
      <c r="W22" s="716"/>
      <c r="X22" s="717"/>
    </row>
    <row r="23" spans="1:24" ht="20.100000000000001" customHeight="1">
      <c r="A23" s="710"/>
      <c r="B23" s="706" t="s">
        <v>343</v>
      </c>
      <c r="C23" s="706"/>
      <c r="D23" s="706"/>
      <c r="E23" s="772" t="e">
        <f>勤務形態一覧表!E54+勤務形態一覧表!I54</f>
        <v>#DIV/0!</v>
      </c>
      <c r="F23" s="772"/>
      <c r="G23" s="772"/>
      <c r="H23" s="772"/>
      <c r="I23" s="770"/>
      <c r="J23" s="770"/>
      <c r="K23" s="770"/>
      <c r="L23" s="770"/>
      <c r="M23" s="710"/>
      <c r="N23" s="716"/>
      <c r="O23" s="716"/>
      <c r="P23" s="716"/>
      <c r="Q23" s="716"/>
      <c r="R23" s="716"/>
      <c r="S23" s="716"/>
      <c r="T23" s="716"/>
      <c r="U23" s="716"/>
      <c r="V23" s="716"/>
      <c r="W23" s="716"/>
      <c r="X23" s="717"/>
    </row>
    <row r="24" spans="1:24" ht="20.100000000000001" customHeight="1">
      <c r="A24" s="710"/>
      <c r="B24" s="769" t="s">
        <v>344</v>
      </c>
      <c r="C24" s="769"/>
      <c r="D24" s="769"/>
      <c r="E24" s="771">
        <v>2.5</v>
      </c>
      <c r="F24" s="771"/>
      <c r="G24" s="771"/>
      <c r="H24" s="771"/>
      <c r="I24" s="771"/>
      <c r="J24" s="771"/>
      <c r="K24" s="771"/>
      <c r="L24" s="771"/>
      <c r="M24" s="718"/>
      <c r="N24" s="719"/>
      <c r="O24" s="719"/>
      <c r="P24" s="719"/>
      <c r="Q24" s="719"/>
      <c r="R24" s="719"/>
      <c r="S24" s="719"/>
      <c r="T24" s="719"/>
      <c r="U24" s="719"/>
      <c r="V24" s="719"/>
      <c r="W24" s="719"/>
      <c r="X24" s="720"/>
    </row>
    <row r="25" spans="1:24" ht="24.95" customHeight="1">
      <c r="A25" s="184"/>
      <c r="B25" s="185" t="s">
        <v>351</v>
      </c>
      <c r="C25" s="185"/>
      <c r="D25" s="185"/>
      <c r="E25" s="185"/>
      <c r="F25" s="185"/>
      <c r="G25" s="185"/>
      <c r="H25" s="185"/>
      <c r="I25" s="185"/>
      <c r="J25" s="185"/>
      <c r="K25" s="185"/>
      <c r="L25" s="185"/>
      <c r="M25" s="185"/>
      <c r="N25" s="185"/>
      <c r="O25" s="185"/>
      <c r="P25" s="185"/>
      <c r="Q25" s="185"/>
      <c r="R25" s="185"/>
      <c r="S25" s="185"/>
      <c r="T25" s="185"/>
      <c r="U25" s="185"/>
      <c r="V25" s="185"/>
      <c r="W25" s="185"/>
      <c r="X25" s="186"/>
    </row>
    <row r="26" spans="1:24" ht="24.95" customHeight="1">
      <c r="A26" s="187"/>
      <c r="B26" s="706" t="s">
        <v>352</v>
      </c>
      <c r="C26" s="706"/>
      <c r="D26" s="706"/>
      <c r="E26" s="712"/>
      <c r="F26" s="712"/>
      <c r="G26" s="712"/>
      <c r="H26" s="712"/>
      <c r="I26" s="712"/>
      <c r="J26" s="712"/>
      <c r="K26" s="712"/>
      <c r="L26" s="712"/>
      <c r="M26" s="712"/>
      <c r="N26" s="712"/>
      <c r="O26" s="712"/>
      <c r="P26" s="712"/>
      <c r="Q26" s="712"/>
      <c r="R26" s="712"/>
      <c r="S26" s="712"/>
      <c r="T26" s="712"/>
      <c r="U26" s="712"/>
      <c r="V26" s="712"/>
      <c r="W26" s="712"/>
      <c r="X26" s="712"/>
    </row>
    <row r="27" spans="1:24" ht="24.95" customHeight="1">
      <c r="A27" s="187"/>
      <c r="B27" s="706" t="s">
        <v>353</v>
      </c>
      <c r="C27" s="706"/>
      <c r="D27" s="706"/>
      <c r="E27" s="712"/>
      <c r="F27" s="712"/>
      <c r="G27" s="712"/>
      <c r="H27" s="712"/>
      <c r="I27" s="712"/>
      <c r="J27" s="712"/>
      <c r="K27" s="712"/>
      <c r="L27" s="712"/>
      <c r="M27" s="712"/>
      <c r="N27" s="712"/>
      <c r="O27" s="712"/>
      <c r="P27" s="712"/>
      <c r="Q27" s="712"/>
      <c r="R27" s="712"/>
      <c r="S27" s="712"/>
      <c r="T27" s="712"/>
      <c r="U27" s="712"/>
      <c r="V27" s="712"/>
      <c r="W27" s="712"/>
      <c r="X27" s="712"/>
    </row>
    <row r="28" spans="1:24" ht="5.0999999999999996" customHeight="1">
      <c r="A28" s="187"/>
      <c r="B28" s="713" t="s">
        <v>288</v>
      </c>
      <c r="C28" s="714"/>
      <c r="D28" s="715"/>
      <c r="E28" s="192"/>
      <c r="F28" s="193"/>
      <c r="G28" s="193"/>
      <c r="H28" s="193"/>
      <c r="I28" s="193"/>
      <c r="J28" s="193"/>
      <c r="K28" s="193"/>
      <c r="L28" s="193"/>
      <c r="M28" s="193"/>
      <c r="N28" s="193"/>
      <c r="O28" s="193"/>
      <c r="P28" s="193"/>
      <c r="Q28" s="193"/>
      <c r="R28" s="193"/>
      <c r="S28" s="193"/>
      <c r="T28" s="193"/>
      <c r="U28" s="193"/>
      <c r="V28" s="193"/>
      <c r="W28" s="193"/>
      <c r="X28" s="194"/>
    </row>
    <row r="29" spans="1:24" ht="17.25">
      <c r="A29" s="187"/>
      <c r="B29" s="710"/>
      <c r="C29" s="716"/>
      <c r="D29" s="717"/>
      <c r="E29" s="195"/>
      <c r="F29" s="721" t="s">
        <v>369</v>
      </c>
      <c r="G29" s="721"/>
      <c r="H29" s="721"/>
      <c r="I29" s="236" t="s">
        <v>370</v>
      </c>
      <c r="J29" s="721" t="s">
        <v>371</v>
      </c>
      <c r="K29" s="721"/>
      <c r="L29" s="721"/>
      <c r="M29" s="236" t="s">
        <v>372</v>
      </c>
      <c r="N29" s="721" t="s">
        <v>373</v>
      </c>
      <c r="O29" s="721"/>
      <c r="P29" s="721"/>
      <c r="Q29" s="721"/>
      <c r="R29" s="236" t="s">
        <v>370</v>
      </c>
      <c r="S29" s="721" t="s">
        <v>374</v>
      </c>
      <c r="T29" s="721"/>
      <c r="U29" s="721"/>
      <c r="V29" s="721"/>
      <c r="W29" s="236" t="s">
        <v>375</v>
      </c>
      <c r="X29" s="196"/>
    </row>
    <row r="30" spans="1:24" ht="5.0999999999999996" customHeight="1">
      <c r="A30" s="187"/>
      <c r="B30" s="710"/>
      <c r="C30" s="716"/>
      <c r="D30" s="717"/>
      <c r="E30" s="195"/>
      <c r="F30" s="236"/>
      <c r="G30" s="236"/>
      <c r="H30" s="236"/>
      <c r="I30" s="236"/>
      <c r="J30" s="236"/>
      <c r="K30" s="236"/>
      <c r="L30" s="236"/>
      <c r="M30" s="236"/>
      <c r="N30" s="236"/>
      <c r="O30" s="236"/>
      <c r="P30" s="236"/>
      <c r="Q30" s="236"/>
      <c r="R30" s="236"/>
      <c r="S30" s="236"/>
      <c r="T30" s="236"/>
      <c r="U30" s="236"/>
      <c r="V30" s="236"/>
      <c r="W30" s="236"/>
      <c r="X30" s="196"/>
    </row>
    <row r="31" spans="1:24" ht="17.25">
      <c r="A31" s="187"/>
      <c r="B31" s="710"/>
      <c r="C31" s="716"/>
      <c r="D31" s="717"/>
      <c r="E31" s="195"/>
      <c r="F31" s="721" t="s">
        <v>376</v>
      </c>
      <c r="G31" s="721"/>
      <c r="H31" s="721"/>
      <c r="I31" s="236" t="s">
        <v>370</v>
      </c>
      <c r="J31" s="721" t="s">
        <v>377</v>
      </c>
      <c r="K31" s="721"/>
      <c r="L31" s="721"/>
      <c r="M31" s="235" t="s">
        <v>370</v>
      </c>
      <c r="N31" s="721" t="s">
        <v>378</v>
      </c>
      <c r="O31" s="721"/>
      <c r="P31" s="721"/>
      <c r="Q31" s="721"/>
      <c r="R31" s="236"/>
      <c r="S31" s="236"/>
      <c r="T31" s="236"/>
      <c r="U31" s="236"/>
      <c r="V31" s="236"/>
      <c r="W31" s="236"/>
      <c r="X31" s="196"/>
    </row>
    <row r="32" spans="1:24" ht="5.0999999999999996" customHeight="1">
      <c r="A32" s="187"/>
      <c r="B32" s="718"/>
      <c r="C32" s="719"/>
      <c r="D32" s="720"/>
      <c r="E32" s="189"/>
      <c r="F32" s="190"/>
      <c r="G32" s="190"/>
      <c r="H32" s="190"/>
      <c r="I32" s="190"/>
      <c r="J32" s="190"/>
      <c r="K32" s="190"/>
      <c r="L32" s="190"/>
      <c r="M32" s="190"/>
      <c r="N32" s="190"/>
      <c r="O32" s="190"/>
      <c r="P32" s="190"/>
      <c r="Q32" s="190"/>
      <c r="R32" s="190"/>
      <c r="S32" s="190"/>
      <c r="T32" s="190"/>
      <c r="U32" s="190"/>
      <c r="V32" s="190"/>
      <c r="W32" s="190"/>
      <c r="X32" s="191"/>
    </row>
    <row r="33" spans="1:24" ht="24.95" customHeight="1">
      <c r="A33" s="187"/>
      <c r="B33" s="706" t="s">
        <v>354</v>
      </c>
      <c r="C33" s="706"/>
      <c r="D33" s="706"/>
      <c r="E33" s="712"/>
      <c r="F33" s="712"/>
      <c r="G33" s="712"/>
      <c r="H33" s="712"/>
      <c r="I33" s="712"/>
      <c r="J33" s="712"/>
      <c r="K33" s="712"/>
      <c r="L33" s="712"/>
      <c r="M33" s="712"/>
      <c r="N33" s="712"/>
      <c r="O33" s="712"/>
      <c r="P33" s="712"/>
      <c r="Q33" s="712"/>
      <c r="R33" s="712"/>
      <c r="S33" s="712"/>
      <c r="T33" s="712"/>
      <c r="U33" s="712"/>
      <c r="V33" s="712"/>
      <c r="W33" s="712"/>
      <c r="X33" s="712"/>
    </row>
    <row r="34" spans="1:24" ht="24.95" customHeight="1">
      <c r="A34" s="187"/>
      <c r="B34" s="706" t="s">
        <v>355</v>
      </c>
      <c r="C34" s="706"/>
      <c r="D34" s="706"/>
      <c r="E34" s="712"/>
      <c r="F34" s="712"/>
      <c r="G34" s="712"/>
      <c r="H34" s="712"/>
      <c r="I34" s="712"/>
      <c r="J34" s="712"/>
      <c r="K34" s="712"/>
      <c r="L34" s="712"/>
      <c r="M34" s="712"/>
      <c r="N34" s="712"/>
      <c r="O34" s="712"/>
      <c r="P34" s="712"/>
      <c r="Q34" s="712"/>
      <c r="R34" s="712"/>
      <c r="S34" s="712"/>
      <c r="T34" s="712"/>
      <c r="U34" s="712"/>
      <c r="V34" s="712"/>
      <c r="W34" s="712"/>
      <c r="X34" s="712"/>
    </row>
    <row r="35" spans="1:24" ht="24.95" customHeight="1">
      <c r="A35" s="187"/>
      <c r="B35" s="706" t="s">
        <v>356</v>
      </c>
      <c r="C35" s="706"/>
      <c r="D35" s="706"/>
      <c r="E35" s="712"/>
      <c r="F35" s="712"/>
      <c r="G35" s="712"/>
      <c r="H35" s="712"/>
      <c r="I35" s="712"/>
      <c r="J35" s="712"/>
      <c r="K35" s="712"/>
      <c r="L35" s="712"/>
      <c r="M35" s="712"/>
      <c r="N35" s="712"/>
      <c r="O35" s="712"/>
      <c r="P35" s="712"/>
      <c r="Q35" s="712"/>
      <c r="R35" s="712"/>
      <c r="S35" s="712"/>
      <c r="T35" s="712"/>
      <c r="U35" s="712"/>
      <c r="V35" s="712"/>
      <c r="W35" s="712"/>
      <c r="X35" s="712"/>
    </row>
    <row r="36" spans="1:24" ht="24.95" customHeight="1">
      <c r="A36" s="187"/>
      <c r="B36" s="706" t="s">
        <v>357</v>
      </c>
      <c r="C36" s="706"/>
      <c r="D36" s="706"/>
      <c r="E36" s="707" t="s">
        <v>359</v>
      </c>
      <c r="F36" s="707"/>
      <c r="G36" s="707"/>
      <c r="H36" s="707"/>
      <c r="I36" s="707"/>
      <c r="J36" s="708"/>
      <c r="K36" s="699"/>
      <c r="L36" s="699"/>
      <c r="M36" s="699"/>
      <c r="N36" s="699"/>
      <c r="O36" s="699"/>
      <c r="P36" s="699"/>
      <c r="Q36" s="699"/>
      <c r="R36" s="699"/>
      <c r="S36" s="706"/>
      <c r="T36" s="706"/>
      <c r="U36" s="706"/>
      <c r="V36" s="706"/>
      <c r="W36" s="706"/>
      <c r="X36" s="706"/>
    </row>
    <row r="37" spans="1:24" ht="24.95" customHeight="1">
      <c r="A37" s="187"/>
      <c r="B37" s="706"/>
      <c r="C37" s="706"/>
      <c r="D37" s="706"/>
      <c r="E37" s="707" t="s">
        <v>360</v>
      </c>
      <c r="F37" s="707"/>
      <c r="G37" s="707"/>
      <c r="H37" s="707"/>
      <c r="I37" s="707"/>
      <c r="J37" s="707"/>
      <c r="K37" s="709" t="s">
        <v>362</v>
      </c>
      <c r="L37" s="709"/>
      <c r="M37" s="709"/>
      <c r="N37" s="710"/>
      <c r="O37" s="711"/>
      <c r="P37" s="711"/>
      <c r="Q37" s="711"/>
      <c r="R37" s="711"/>
      <c r="S37" s="709" t="s">
        <v>363</v>
      </c>
      <c r="T37" s="709"/>
      <c r="U37" s="711"/>
      <c r="V37" s="711"/>
      <c r="W37" s="711"/>
      <c r="X37" s="711"/>
    </row>
    <row r="38" spans="1:24" ht="24.95" customHeight="1">
      <c r="A38" s="188"/>
      <c r="B38" s="706"/>
      <c r="C38" s="706"/>
      <c r="D38" s="706"/>
      <c r="E38" s="707" t="s">
        <v>361</v>
      </c>
      <c r="F38" s="707"/>
      <c r="G38" s="707"/>
      <c r="H38" s="707"/>
      <c r="I38" s="707"/>
      <c r="J38" s="708"/>
      <c r="K38" s="699"/>
      <c r="L38" s="699"/>
      <c r="M38" s="699"/>
      <c r="N38" s="699"/>
      <c r="O38" s="699"/>
      <c r="P38" s="699"/>
      <c r="Q38" s="699"/>
      <c r="R38" s="699"/>
      <c r="S38" s="699"/>
      <c r="T38" s="699"/>
      <c r="U38" s="699"/>
      <c r="V38" s="699"/>
      <c r="W38" s="699"/>
      <c r="X38" s="699"/>
    </row>
    <row r="39" spans="1:24" ht="99.95" customHeight="1">
      <c r="A39" s="700" t="s">
        <v>379</v>
      </c>
      <c r="B39" s="701"/>
      <c r="C39" s="701"/>
      <c r="D39" s="702"/>
      <c r="E39" s="703" t="s">
        <v>380</v>
      </c>
      <c r="F39" s="704"/>
      <c r="G39" s="704"/>
      <c r="H39" s="704"/>
      <c r="I39" s="704"/>
      <c r="J39" s="704"/>
      <c r="K39" s="704"/>
      <c r="L39" s="704"/>
      <c r="M39" s="704"/>
      <c r="N39" s="704"/>
      <c r="O39" s="704"/>
      <c r="P39" s="704"/>
      <c r="Q39" s="704"/>
      <c r="R39" s="704"/>
      <c r="S39" s="704"/>
      <c r="T39" s="704"/>
      <c r="U39" s="704"/>
      <c r="V39" s="704"/>
      <c r="W39" s="704"/>
      <c r="X39" s="705"/>
    </row>
    <row r="40" spans="1:24" ht="9.9499999999999993" customHeight="1"/>
    <row r="41" spans="1:24" s="197" customFormat="1" ht="17.100000000000001" customHeight="1">
      <c r="A41" s="197" t="s">
        <v>381</v>
      </c>
    </row>
    <row r="42" spans="1:24" s="197" customFormat="1" ht="17.100000000000001" customHeight="1">
      <c r="A42" s="197" t="s">
        <v>461</v>
      </c>
    </row>
    <row r="43" spans="1:24" s="197" customFormat="1" ht="17.100000000000001" customHeight="1">
      <c r="A43" s="197" t="s">
        <v>382</v>
      </c>
    </row>
    <row r="44" spans="1:24" s="197" customFormat="1" ht="17.100000000000001" customHeight="1">
      <c r="A44" s="197" t="s">
        <v>384</v>
      </c>
    </row>
    <row r="45" spans="1:24" s="197" customFormat="1" ht="17.100000000000001" customHeight="1">
      <c r="A45" s="197" t="s">
        <v>385</v>
      </c>
    </row>
    <row r="46" spans="1:24" s="197" customFormat="1" ht="17.100000000000001" customHeight="1">
      <c r="A46" s="197" t="s">
        <v>383</v>
      </c>
    </row>
    <row r="47" spans="1:24" s="197" customFormat="1" ht="17.100000000000001" customHeight="1">
      <c r="A47" s="197" t="s">
        <v>386</v>
      </c>
    </row>
    <row r="48" spans="1:24" s="197" customFormat="1" ht="17.100000000000001" customHeight="1">
      <c r="A48" s="197" t="s">
        <v>387</v>
      </c>
    </row>
    <row r="49" spans="1:24" ht="20.100000000000001" customHeight="1">
      <c r="A49" s="131" t="s">
        <v>388</v>
      </c>
    </row>
    <row r="51" spans="1:24" ht="20.100000000000001" customHeight="1">
      <c r="L51" s="700" t="s">
        <v>367</v>
      </c>
      <c r="M51" s="701"/>
      <c r="N51" s="701"/>
      <c r="O51" s="702"/>
      <c r="P51" s="700"/>
      <c r="Q51" s="701"/>
      <c r="R51" s="701"/>
      <c r="S51" s="701"/>
      <c r="T51" s="701"/>
      <c r="U51" s="701"/>
      <c r="V51" s="701"/>
      <c r="W51" s="701"/>
      <c r="X51" s="702"/>
    </row>
    <row r="53" spans="1:24" ht="20.100000000000001" customHeight="1">
      <c r="A53" s="725" t="s">
        <v>261</v>
      </c>
      <c r="B53" s="233" t="s">
        <v>248</v>
      </c>
      <c r="C53" s="728" t="str">
        <f>IF(基本情報入力シート!$D$22="","",基本情報入力シート!$D$22)</f>
        <v/>
      </c>
      <c r="D53" s="729"/>
      <c r="E53" s="729"/>
      <c r="F53" s="729"/>
      <c r="G53" s="729"/>
      <c r="H53" s="729"/>
      <c r="I53" s="729"/>
      <c r="J53" s="729"/>
      <c r="K53" s="729"/>
      <c r="L53" s="729"/>
      <c r="M53" s="729"/>
      <c r="N53" s="729"/>
      <c r="O53" s="729"/>
      <c r="P53" s="729"/>
      <c r="Q53" s="729"/>
      <c r="R53" s="729"/>
      <c r="S53" s="729"/>
      <c r="T53" s="729"/>
      <c r="U53" s="729"/>
      <c r="V53" s="729"/>
      <c r="W53" s="729"/>
      <c r="X53" s="730"/>
    </row>
    <row r="54" spans="1:24" ht="30" customHeight="1">
      <c r="A54" s="726"/>
      <c r="B54" s="183" t="s">
        <v>331</v>
      </c>
      <c r="C54" s="731" t="str">
        <f>IF(基本情報入力シート!$D$23="","",基本情報入力シート!$D$23)</f>
        <v/>
      </c>
      <c r="D54" s="732"/>
      <c r="E54" s="732"/>
      <c r="F54" s="732"/>
      <c r="G54" s="732"/>
      <c r="H54" s="732"/>
      <c r="I54" s="732"/>
      <c r="J54" s="732"/>
      <c r="K54" s="732"/>
      <c r="L54" s="732"/>
      <c r="M54" s="732"/>
      <c r="N54" s="732"/>
      <c r="O54" s="732"/>
      <c r="P54" s="732"/>
      <c r="Q54" s="732"/>
      <c r="R54" s="732"/>
      <c r="S54" s="732"/>
      <c r="T54" s="732"/>
      <c r="U54" s="732"/>
      <c r="V54" s="732"/>
      <c r="W54" s="732"/>
      <c r="X54" s="733"/>
    </row>
    <row r="55" spans="1:24" ht="20.100000000000001" customHeight="1">
      <c r="A55" s="726"/>
      <c r="B55" s="706" t="s">
        <v>332</v>
      </c>
      <c r="C55" s="243" t="s">
        <v>257</v>
      </c>
      <c r="D55" s="734" t="str">
        <f>IF(基本情報入力シート!$E$20="","",基本情報入力シート!$E$20)</f>
        <v/>
      </c>
      <c r="E55" s="734"/>
      <c r="F55" s="734"/>
      <c r="G55" s="734"/>
      <c r="H55" s="734"/>
      <c r="I55" s="734"/>
      <c r="J55" s="734"/>
      <c r="K55" s="734"/>
      <c r="L55" s="734"/>
      <c r="M55" s="734"/>
      <c r="N55" s="734"/>
      <c r="O55" s="734"/>
      <c r="P55" s="734"/>
      <c r="Q55" s="734"/>
      <c r="R55" s="734"/>
      <c r="S55" s="734"/>
      <c r="T55" s="734"/>
      <c r="U55" s="734"/>
      <c r="V55" s="734"/>
      <c r="W55" s="734"/>
      <c r="X55" s="735"/>
    </row>
    <row r="56" spans="1:24" ht="39.950000000000003" customHeight="1">
      <c r="A56" s="726"/>
      <c r="B56" s="706"/>
      <c r="C56" s="736" t="str">
        <f>IF(基本情報入力シート!$D$21="","",基本情報入力シート!$D$21)</f>
        <v/>
      </c>
      <c r="D56" s="737"/>
      <c r="E56" s="737"/>
      <c r="F56" s="737"/>
      <c r="G56" s="737"/>
      <c r="H56" s="737"/>
      <c r="I56" s="737"/>
      <c r="J56" s="737"/>
      <c r="K56" s="737"/>
      <c r="L56" s="737"/>
      <c r="M56" s="737"/>
      <c r="N56" s="737"/>
      <c r="O56" s="737"/>
      <c r="P56" s="737"/>
      <c r="Q56" s="737"/>
      <c r="R56" s="737"/>
      <c r="S56" s="737"/>
      <c r="T56" s="737"/>
      <c r="U56" s="737"/>
      <c r="V56" s="737"/>
      <c r="W56" s="737"/>
      <c r="X56" s="738"/>
    </row>
    <row r="57" spans="1:24" ht="20.100000000000001" customHeight="1">
      <c r="A57" s="727"/>
      <c r="B57" s="242" t="s">
        <v>333</v>
      </c>
      <c r="C57" s="183" t="s">
        <v>260</v>
      </c>
      <c r="D57" s="722" t="str">
        <f>IF(基本情報入力シート!$D$24="","",基本情報入力シート!$D$24)</f>
        <v/>
      </c>
      <c r="E57" s="723"/>
      <c r="F57" s="723"/>
      <c r="G57" s="723"/>
      <c r="H57" s="723"/>
      <c r="I57" s="723"/>
      <c r="J57" s="723"/>
      <c r="K57" s="724"/>
      <c r="L57" s="718" t="s">
        <v>264</v>
      </c>
      <c r="M57" s="719"/>
      <c r="N57" s="719"/>
      <c r="O57" s="720"/>
      <c r="P57" s="722" t="str">
        <f>IF(基本情報入力シート!$D$25="","",基本情報入力シート!$D$25)</f>
        <v/>
      </c>
      <c r="Q57" s="723"/>
      <c r="R57" s="723"/>
      <c r="S57" s="723"/>
      <c r="T57" s="723"/>
      <c r="U57" s="723"/>
      <c r="V57" s="723"/>
      <c r="W57" s="723"/>
      <c r="X57" s="724"/>
    </row>
    <row r="58" spans="1:24" ht="24.95" customHeight="1">
      <c r="A58" s="184"/>
      <c r="B58" s="185" t="s">
        <v>351</v>
      </c>
      <c r="C58" s="185"/>
      <c r="D58" s="185"/>
      <c r="E58" s="185"/>
      <c r="F58" s="185"/>
      <c r="G58" s="185"/>
      <c r="H58" s="185"/>
      <c r="I58" s="185"/>
      <c r="J58" s="185"/>
      <c r="K58" s="185"/>
      <c r="L58" s="185"/>
      <c r="M58" s="185"/>
      <c r="N58" s="185"/>
      <c r="O58" s="185"/>
      <c r="P58" s="185"/>
      <c r="Q58" s="185"/>
      <c r="R58" s="185"/>
      <c r="S58" s="185"/>
      <c r="T58" s="185"/>
      <c r="U58" s="185"/>
      <c r="V58" s="185"/>
      <c r="W58" s="185"/>
      <c r="X58" s="186"/>
    </row>
    <row r="59" spans="1:24" ht="24.95" customHeight="1">
      <c r="A59" s="187"/>
      <c r="B59" s="706" t="s">
        <v>352</v>
      </c>
      <c r="C59" s="706"/>
      <c r="D59" s="706"/>
      <c r="E59" s="712"/>
      <c r="F59" s="712"/>
      <c r="G59" s="712"/>
      <c r="H59" s="712"/>
      <c r="I59" s="712"/>
      <c r="J59" s="712"/>
      <c r="K59" s="712"/>
      <c r="L59" s="712"/>
      <c r="M59" s="712"/>
      <c r="N59" s="712"/>
      <c r="O59" s="712"/>
      <c r="P59" s="712"/>
      <c r="Q59" s="712"/>
      <c r="R59" s="712"/>
      <c r="S59" s="712"/>
      <c r="T59" s="712"/>
      <c r="U59" s="712"/>
      <c r="V59" s="712"/>
      <c r="W59" s="712"/>
      <c r="X59" s="712"/>
    </row>
    <row r="60" spans="1:24" ht="24.95" customHeight="1">
      <c r="A60" s="187"/>
      <c r="B60" s="706" t="s">
        <v>353</v>
      </c>
      <c r="C60" s="706"/>
      <c r="D60" s="706"/>
      <c r="E60" s="712"/>
      <c r="F60" s="712"/>
      <c r="G60" s="712"/>
      <c r="H60" s="712"/>
      <c r="I60" s="712"/>
      <c r="J60" s="712"/>
      <c r="K60" s="712"/>
      <c r="L60" s="712"/>
      <c r="M60" s="712"/>
      <c r="N60" s="712"/>
      <c r="O60" s="712"/>
      <c r="P60" s="712"/>
      <c r="Q60" s="712"/>
      <c r="R60" s="712"/>
      <c r="S60" s="712"/>
      <c r="T60" s="712"/>
      <c r="U60" s="712"/>
      <c r="V60" s="712"/>
      <c r="W60" s="712"/>
      <c r="X60" s="712"/>
    </row>
    <row r="61" spans="1:24" ht="5.0999999999999996" customHeight="1">
      <c r="A61" s="187"/>
      <c r="B61" s="713" t="s">
        <v>288</v>
      </c>
      <c r="C61" s="714"/>
      <c r="D61" s="715"/>
      <c r="E61" s="192"/>
      <c r="F61" s="193"/>
      <c r="G61" s="193"/>
      <c r="H61" s="193"/>
      <c r="I61" s="193"/>
      <c r="J61" s="193"/>
      <c r="K61" s="193"/>
      <c r="L61" s="193"/>
      <c r="M61" s="193"/>
      <c r="N61" s="193"/>
      <c r="O61" s="193"/>
      <c r="P61" s="193"/>
      <c r="Q61" s="193"/>
      <c r="R61" s="193"/>
      <c r="S61" s="193"/>
      <c r="T61" s="193"/>
      <c r="U61" s="193"/>
      <c r="V61" s="193"/>
      <c r="W61" s="193"/>
      <c r="X61" s="194"/>
    </row>
    <row r="62" spans="1:24" ht="17.25">
      <c r="A62" s="187"/>
      <c r="B62" s="710"/>
      <c r="C62" s="716"/>
      <c r="D62" s="717"/>
      <c r="E62" s="195"/>
      <c r="F62" s="721" t="s">
        <v>369</v>
      </c>
      <c r="G62" s="721"/>
      <c r="H62" s="721"/>
      <c r="I62" s="236" t="s">
        <v>370</v>
      </c>
      <c r="J62" s="721" t="s">
        <v>371</v>
      </c>
      <c r="K62" s="721"/>
      <c r="L62" s="721"/>
      <c r="M62" s="236" t="s">
        <v>372</v>
      </c>
      <c r="N62" s="721" t="s">
        <v>373</v>
      </c>
      <c r="O62" s="721"/>
      <c r="P62" s="721"/>
      <c r="Q62" s="721"/>
      <c r="R62" s="236" t="s">
        <v>370</v>
      </c>
      <c r="S62" s="721" t="s">
        <v>374</v>
      </c>
      <c r="T62" s="721"/>
      <c r="U62" s="721"/>
      <c r="V62" s="721"/>
      <c r="W62" s="236" t="s">
        <v>375</v>
      </c>
      <c r="X62" s="196"/>
    </row>
    <row r="63" spans="1:24" ht="5.0999999999999996" customHeight="1">
      <c r="A63" s="187"/>
      <c r="B63" s="710"/>
      <c r="C63" s="716"/>
      <c r="D63" s="717"/>
      <c r="E63" s="195"/>
      <c r="F63" s="236"/>
      <c r="G63" s="236"/>
      <c r="H63" s="236"/>
      <c r="I63" s="236"/>
      <c r="J63" s="236"/>
      <c r="K63" s="236"/>
      <c r="L63" s="236"/>
      <c r="M63" s="236"/>
      <c r="N63" s="236"/>
      <c r="O63" s="236"/>
      <c r="P63" s="236"/>
      <c r="Q63" s="236"/>
      <c r="R63" s="236"/>
      <c r="S63" s="236"/>
      <c r="T63" s="236"/>
      <c r="U63" s="236"/>
      <c r="V63" s="236"/>
      <c r="W63" s="236"/>
      <c r="X63" s="196"/>
    </row>
    <row r="64" spans="1:24" ht="17.25">
      <c r="A64" s="187"/>
      <c r="B64" s="710"/>
      <c r="C64" s="716"/>
      <c r="D64" s="717"/>
      <c r="E64" s="195"/>
      <c r="F64" s="721" t="s">
        <v>376</v>
      </c>
      <c r="G64" s="721"/>
      <c r="H64" s="721"/>
      <c r="I64" s="236" t="s">
        <v>370</v>
      </c>
      <c r="J64" s="721" t="s">
        <v>377</v>
      </c>
      <c r="K64" s="721"/>
      <c r="L64" s="721"/>
      <c r="M64" s="235" t="s">
        <v>370</v>
      </c>
      <c r="N64" s="721" t="s">
        <v>378</v>
      </c>
      <c r="O64" s="721"/>
      <c r="P64" s="721"/>
      <c r="Q64" s="721"/>
      <c r="R64" s="236"/>
      <c r="S64" s="236"/>
      <c r="T64" s="236"/>
      <c r="U64" s="236"/>
      <c r="V64" s="236"/>
      <c r="W64" s="236"/>
      <c r="X64" s="196"/>
    </row>
    <row r="65" spans="1:24" ht="5.0999999999999996" customHeight="1">
      <c r="A65" s="187"/>
      <c r="B65" s="718"/>
      <c r="C65" s="719"/>
      <c r="D65" s="720"/>
      <c r="E65" s="189"/>
      <c r="F65" s="190"/>
      <c r="G65" s="190"/>
      <c r="H65" s="190"/>
      <c r="I65" s="190"/>
      <c r="J65" s="190"/>
      <c r="K65" s="190"/>
      <c r="L65" s="190"/>
      <c r="M65" s="190"/>
      <c r="N65" s="190"/>
      <c r="O65" s="190"/>
      <c r="P65" s="190"/>
      <c r="Q65" s="190"/>
      <c r="R65" s="190"/>
      <c r="S65" s="190"/>
      <c r="T65" s="190"/>
      <c r="U65" s="190"/>
      <c r="V65" s="190"/>
      <c r="W65" s="190"/>
      <c r="X65" s="191"/>
    </row>
    <row r="66" spans="1:24" ht="24.95" customHeight="1">
      <c r="A66" s="187"/>
      <c r="B66" s="706" t="s">
        <v>354</v>
      </c>
      <c r="C66" s="706"/>
      <c r="D66" s="706"/>
      <c r="E66" s="712"/>
      <c r="F66" s="712"/>
      <c r="G66" s="712"/>
      <c r="H66" s="712"/>
      <c r="I66" s="712"/>
      <c r="J66" s="712"/>
      <c r="K66" s="712"/>
      <c r="L66" s="712"/>
      <c r="M66" s="712"/>
      <c r="N66" s="712"/>
      <c r="O66" s="712"/>
      <c r="P66" s="712"/>
      <c r="Q66" s="712"/>
      <c r="R66" s="712"/>
      <c r="S66" s="712"/>
      <c r="T66" s="712"/>
      <c r="U66" s="712"/>
      <c r="V66" s="712"/>
      <c r="W66" s="712"/>
      <c r="X66" s="712"/>
    </row>
    <row r="67" spans="1:24" ht="24.95" customHeight="1">
      <c r="A67" s="187"/>
      <c r="B67" s="706" t="s">
        <v>355</v>
      </c>
      <c r="C67" s="706"/>
      <c r="D67" s="706"/>
      <c r="E67" s="712"/>
      <c r="F67" s="712"/>
      <c r="G67" s="712"/>
      <c r="H67" s="712"/>
      <c r="I67" s="712"/>
      <c r="J67" s="712"/>
      <c r="K67" s="712"/>
      <c r="L67" s="712"/>
      <c r="M67" s="712"/>
      <c r="N67" s="712"/>
      <c r="O67" s="712"/>
      <c r="P67" s="712"/>
      <c r="Q67" s="712"/>
      <c r="R67" s="712"/>
      <c r="S67" s="712"/>
      <c r="T67" s="712"/>
      <c r="U67" s="712"/>
      <c r="V67" s="712"/>
      <c r="W67" s="712"/>
      <c r="X67" s="712"/>
    </row>
    <row r="68" spans="1:24" ht="24.95" customHeight="1">
      <c r="A68" s="187"/>
      <c r="B68" s="706" t="s">
        <v>356</v>
      </c>
      <c r="C68" s="706"/>
      <c r="D68" s="706"/>
      <c r="E68" s="712"/>
      <c r="F68" s="712"/>
      <c r="G68" s="712"/>
      <c r="H68" s="712"/>
      <c r="I68" s="712"/>
      <c r="J68" s="712"/>
      <c r="K68" s="712"/>
      <c r="L68" s="712"/>
      <c r="M68" s="712"/>
      <c r="N68" s="712"/>
      <c r="O68" s="712"/>
      <c r="P68" s="712"/>
      <c r="Q68" s="712"/>
      <c r="R68" s="712"/>
      <c r="S68" s="712"/>
      <c r="T68" s="712"/>
      <c r="U68" s="712"/>
      <c r="V68" s="712"/>
      <c r="W68" s="712"/>
      <c r="X68" s="712"/>
    </row>
    <row r="69" spans="1:24" ht="24.95" customHeight="1">
      <c r="A69" s="187"/>
      <c r="B69" s="706" t="s">
        <v>357</v>
      </c>
      <c r="C69" s="706"/>
      <c r="D69" s="706"/>
      <c r="E69" s="707" t="s">
        <v>359</v>
      </c>
      <c r="F69" s="707"/>
      <c r="G69" s="707"/>
      <c r="H69" s="707"/>
      <c r="I69" s="707"/>
      <c r="J69" s="708"/>
      <c r="K69" s="699"/>
      <c r="L69" s="699"/>
      <c r="M69" s="699"/>
      <c r="N69" s="699"/>
      <c r="O69" s="699"/>
      <c r="P69" s="699"/>
      <c r="Q69" s="699"/>
      <c r="R69" s="699"/>
      <c r="S69" s="706"/>
      <c r="T69" s="706"/>
      <c r="U69" s="706"/>
      <c r="V69" s="706"/>
      <c r="W69" s="706"/>
      <c r="X69" s="706"/>
    </row>
    <row r="70" spans="1:24" ht="24.95" customHeight="1">
      <c r="A70" s="187"/>
      <c r="B70" s="706"/>
      <c r="C70" s="706"/>
      <c r="D70" s="706"/>
      <c r="E70" s="707" t="s">
        <v>360</v>
      </c>
      <c r="F70" s="707"/>
      <c r="G70" s="707"/>
      <c r="H70" s="707"/>
      <c r="I70" s="707"/>
      <c r="J70" s="707"/>
      <c r="K70" s="709" t="s">
        <v>362</v>
      </c>
      <c r="L70" s="709"/>
      <c r="M70" s="709"/>
      <c r="N70" s="710"/>
      <c r="O70" s="711"/>
      <c r="P70" s="711"/>
      <c r="Q70" s="711"/>
      <c r="R70" s="711"/>
      <c r="S70" s="709" t="s">
        <v>363</v>
      </c>
      <c r="T70" s="709"/>
      <c r="U70" s="711"/>
      <c r="V70" s="711"/>
      <c r="W70" s="711"/>
      <c r="X70" s="711"/>
    </row>
    <row r="71" spans="1:24" ht="24.95" customHeight="1">
      <c r="A71" s="188"/>
      <c r="B71" s="706"/>
      <c r="C71" s="706"/>
      <c r="D71" s="706"/>
      <c r="E71" s="707" t="s">
        <v>361</v>
      </c>
      <c r="F71" s="707"/>
      <c r="G71" s="707"/>
      <c r="H71" s="707"/>
      <c r="I71" s="707"/>
      <c r="J71" s="708"/>
      <c r="K71" s="699"/>
      <c r="L71" s="699"/>
      <c r="M71" s="699"/>
      <c r="N71" s="699"/>
      <c r="O71" s="699"/>
      <c r="P71" s="699"/>
      <c r="Q71" s="699"/>
      <c r="R71" s="699"/>
      <c r="S71" s="699"/>
      <c r="T71" s="699"/>
      <c r="U71" s="699"/>
      <c r="V71" s="699"/>
      <c r="W71" s="699"/>
      <c r="X71" s="699"/>
    </row>
    <row r="72" spans="1:24" ht="99.95" customHeight="1">
      <c r="A72" s="700" t="s">
        <v>379</v>
      </c>
      <c r="B72" s="701"/>
      <c r="C72" s="701"/>
      <c r="D72" s="702"/>
      <c r="E72" s="703" t="s">
        <v>389</v>
      </c>
      <c r="F72" s="704"/>
      <c r="G72" s="704"/>
      <c r="H72" s="704"/>
      <c r="I72" s="704"/>
      <c r="J72" s="704"/>
      <c r="K72" s="704"/>
      <c r="L72" s="704"/>
      <c r="M72" s="704"/>
      <c r="N72" s="704"/>
      <c r="O72" s="704"/>
      <c r="P72" s="704"/>
      <c r="Q72" s="704"/>
      <c r="R72" s="704"/>
      <c r="S72" s="704"/>
      <c r="T72" s="704"/>
      <c r="U72" s="704"/>
      <c r="V72" s="704"/>
      <c r="W72" s="704"/>
      <c r="X72" s="705"/>
    </row>
    <row r="73" spans="1:24" ht="20.100000000000001" customHeight="1">
      <c r="A73" s="131" t="s">
        <v>459</v>
      </c>
    </row>
    <row r="74" spans="1:24" ht="20.100000000000001" customHeight="1">
      <c r="A74" s="131" t="s">
        <v>460</v>
      </c>
    </row>
    <row r="75" spans="1:24" ht="20.100000000000001" customHeight="1">
      <c r="A75" s="773" t="s">
        <v>340</v>
      </c>
      <c r="B75" s="773"/>
      <c r="C75" s="233" t="s">
        <v>248</v>
      </c>
      <c r="D75" s="764" t="str">
        <f>PHONETIC(D76)</f>
        <v/>
      </c>
      <c r="E75" s="764"/>
      <c r="F75" s="764"/>
      <c r="G75" s="764"/>
      <c r="H75" s="764"/>
      <c r="I75" s="764"/>
      <c r="J75" s="764"/>
      <c r="K75" s="706" t="s">
        <v>350</v>
      </c>
      <c r="L75" s="706"/>
      <c r="M75" s="184" t="s">
        <v>257</v>
      </c>
      <c r="N75" s="185"/>
      <c r="O75" s="185"/>
      <c r="P75" s="739"/>
      <c r="Q75" s="739"/>
      <c r="R75" s="739"/>
      <c r="S75" s="739"/>
      <c r="T75" s="739"/>
      <c r="U75" s="739"/>
      <c r="V75" s="739"/>
      <c r="W75" s="739"/>
      <c r="X75" s="740"/>
    </row>
    <row r="76" spans="1:24" ht="39.950000000000003" customHeight="1">
      <c r="A76" s="774"/>
      <c r="B76" s="774"/>
      <c r="C76" s="244" t="s">
        <v>335</v>
      </c>
      <c r="D76" s="765"/>
      <c r="E76" s="765"/>
      <c r="F76" s="765"/>
      <c r="G76" s="765"/>
      <c r="H76" s="765"/>
      <c r="I76" s="765"/>
      <c r="J76" s="765"/>
      <c r="K76" s="706"/>
      <c r="L76" s="706"/>
      <c r="M76" s="744"/>
      <c r="N76" s="745"/>
      <c r="O76" s="745"/>
      <c r="P76" s="745"/>
      <c r="Q76" s="745"/>
      <c r="R76" s="745"/>
      <c r="S76" s="745"/>
      <c r="T76" s="745"/>
      <c r="U76" s="745"/>
      <c r="V76" s="745"/>
      <c r="W76" s="745"/>
      <c r="X76" s="746"/>
    </row>
    <row r="77" spans="1:24" ht="20.100000000000001" customHeight="1">
      <c r="A77" s="773" t="s">
        <v>340</v>
      </c>
      <c r="B77" s="773"/>
      <c r="C77" s="233" t="s">
        <v>248</v>
      </c>
      <c r="D77" s="764" t="str">
        <f>PHONETIC(D78)</f>
        <v/>
      </c>
      <c r="E77" s="764"/>
      <c r="F77" s="764"/>
      <c r="G77" s="764"/>
      <c r="H77" s="764"/>
      <c r="I77" s="764"/>
      <c r="J77" s="764"/>
      <c r="K77" s="706" t="s">
        <v>350</v>
      </c>
      <c r="L77" s="706"/>
      <c r="M77" s="184" t="s">
        <v>257</v>
      </c>
      <c r="N77" s="185"/>
      <c r="O77" s="185"/>
      <c r="P77" s="739"/>
      <c r="Q77" s="739"/>
      <c r="R77" s="739"/>
      <c r="S77" s="739"/>
      <c r="T77" s="739"/>
      <c r="U77" s="739"/>
      <c r="V77" s="739"/>
      <c r="W77" s="739"/>
      <c r="X77" s="740"/>
    </row>
    <row r="78" spans="1:24" ht="39.950000000000003" customHeight="1">
      <c r="A78" s="774"/>
      <c r="B78" s="774"/>
      <c r="C78" s="244" t="s">
        <v>335</v>
      </c>
      <c r="D78" s="765"/>
      <c r="E78" s="765"/>
      <c r="F78" s="765"/>
      <c r="G78" s="765"/>
      <c r="H78" s="765"/>
      <c r="I78" s="765"/>
      <c r="J78" s="765"/>
      <c r="K78" s="706"/>
      <c r="L78" s="706"/>
      <c r="M78" s="744"/>
      <c r="N78" s="745"/>
      <c r="O78" s="745"/>
      <c r="P78" s="745"/>
      <c r="Q78" s="745"/>
      <c r="R78" s="745"/>
      <c r="S78" s="745"/>
      <c r="T78" s="745"/>
      <c r="U78" s="745"/>
      <c r="V78" s="745"/>
      <c r="W78" s="745"/>
      <c r="X78" s="746"/>
    </row>
    <row r="79" spans="1:24" ht="20.100000000000001" customHeight="1">
      <c r="A79" s="773" t="s">
        <v>340</v>
      </c>
      <c r="B79" s="773"/>
      <c r="C79" s="233" t="s">
        <v>248</v>
      </c>
      <c r="D79" s="764" t="str">
        <f>PHONETIC(D80)</f>
        <v/>
      </c>
      <c r="E79" s="764"/>
      <c r="F79" s="764"/>
      <c r="G79" s="764"/>
      <c r="H79" s="764"/>
      <c r="I79" s="764"/>
      <c r="J79" s="764"/>
      <c r="K79" s="706" t="s">
        <v>350</v>
      </c>
      <c r="L79" s="706"/>
      <c r="M79" s="184" t="s">
        <v>257</v>
      </c>
      <c r="N79" s="185"/>
      <c r="O79" s="185"/>
      <c r="P79" s="739"/>
      <c r="Q79" s="739"/>
      <c r="R79" s="739"/>
      <c r="S79" s="739"/>
      <c r="T79" s="739"/>
      <c r="U79" s="739"/>
      <c r="V79" s="739"/>
      <c r="W79" s="739"/>
      <c r="X79" s="740"/>
    </row>
    <row r="80" spans="1:24" ht="39.950000000000003" customHeight="1">
      <c r="A80" s="774"/>
      <c r="B80" s="774"/>
      <c r="C80" s="244" t="s">
        <v>335</v>
      </c>
      <c r="D80" s="765"/>
      <c r="E80" s="765"/>
      <c r="F80" s="765"/>
      <c r="G80" s="765"/>
      <c r="H80" s="765"/>
      <c r="I80" s="765"/>
      <c r="J80" s="765"/>
      <c r="K80" s="706"/>
      <c r="L80" s="706"/>
      <c r="M80" s="744"/>
      <c r="N80" s="745"/>
      <c r="O80" s="745"/>
      <c r="P80" s="745"/>
      <c r="Q80" s="745"/>
      <c r="R80" s="745"/>
      <c r="S80" s="745"/>
      <c r="T80" s="745"/>
      <c r="U80" s="745"/>
      <c r="V80" s="745"/>
      <c r="W80" s="745"/>
      <c r="X80" s="746"/>
    </row>
    <row r="81" spans="1:24" ht="20.100000000000001" customHeight="1">
      <c r="A81" s="773" t="s">
        <v>340</v>
      </c>
      <c r="B81" s="773"/>
      <c r="C81" s="233" t="s">
        <v>248</v>
      </c>
      <c r="D81" s="764" t="str">
        <f>PHONETIC(D82)</f>
        <v/>
      </c>
      <c r="E81" s="764"/>
      <c r="F81" s="764"/>
      <c r="G81" s="764"/>
      <c r="H81" s="764"/>
      <c r="I81" s="764"/>
      <c r="J81" s="764"/>
      <c r="K81" s="706" t="s">
        <v>350</v>
      </c>
      <c r="L81" s="706"/>
      <c r="M81" s="184" t="s">
        <v>257</v>
      </c>
      <c r="N81" s="185"/>
      <c r="O81" s="185"/>
      <c r="P81" s="739"/>
      <c r="Q81" s="739"/>
      <c r="R81" s="739"/>
      <c r="S81" s="739"/>
      <c r="T81" s="739"/>
      <c r="U81" s="739"/>
      <c r="V81" s="739"/>
      <c r="W81" s="739"/>
      <c r="X81" s="740"/>
    </row>
    <row r="82" spans="1:24" ht="39.950000000000003" customHeight="1">
      <c r="A82" s="774"/>
      <c r="B82" s="774"/>
      <c r="C82" s="244" t="s">
        <v>335</v>
      </c>
      <c r="D82" s="765"/>
      <c r="E82" s="765"/>
      <c r="F82" s="765"/>
      <c r="G82" s="765"/>
      <c r="H82" s="765"/>
      <c r="I82" s="765"/>
      <c r="J82" s="765"/>
      <c r="K82" s="706"/>
      <c r="L82" s="706"/>
      <c r="M82" s="744"/>
      <c r="N82" s="745"/>
      <c r="O82" s="745"/>
      <c r="P82" s="745"/>
      <c r="Q82" s="745"/>
      <c r="R82" s="745"/>
      <c r="S82" s="745"/>
      <c r="T82" s="745"/>
      <c r="U82" s="745"/>
      <c r="V82" s="745"/>
      <c r="W82" s="745"/>
      <c r="X82" s="746"/>
    </row>
    <row r="83" spans="1:24" ht="20.100000000000001" customHeight="1">
      <c r="A83" s="773" t="s">
        <v>340</v>
      </c>
      <c r="B83" s="773"/>
      <c r="C83" s="233" t="s">
        <v>248</v>
      </c>
      <c r="D83" s="764" t="str">
        <f>PHONETIC(D84)</f>
        <v/>
      </c>
      <c r="E83" s="764"/>
      <c r="F83" s="764"/>
      <c r="G83" s="764"/>
      <c r="H83" s="764"/>
      <c r="I83" s="764"/>
      <c r="J83" s="764"/>
      <c r="K83" s="706" t="s">
        <v>350</v>
      </c>
      <c r="L83" s="706"/>
      <c r="M83" s="184" t="s">
        <v>257</v>
      </c>
      <c r="N83" s="185"/>
      <c r="O83" s="185"/>
      <c r="P83" s="739"/>
      <c r="Q83" s="739"/>
      <c r="R83" s="739"/>
      <c r="S83" s="739"/>
      <c r="T83" s="739"/>
      <c r="U83" s="739"/>
      <c r="V83" s="739"/>
      <c r="W83" s="739"/>
      <c r="X83" s="740"/>
    </row>
    <row r="84" spans="1:24" ht="39.950000000000003" customHeight="1">
      <c r="A84" s="774"/>
      <c r="B84" s="774"/>
      <c r="C84" s="244" t="s">
        <v>335</v>
      </c>
      <c r="D84" s="765"/>
      <c r="E84" s="765"/>
      <c r="F84" s="765"/>
      <c r="G84" s="765"/>
      <c r="H84" s="765"/>
      <c r="I84" s="765"/>
      <c r="J84" s="765"/>
      <c r="K84" s="706"/>
      <c r="L84" s="706"/>
      <c r="M84" s="744"/>
      <c r="N84" s="745"/>
      <c r="O84" s="745"/>
      <c r="P84" s="745"/>
      <c r="Q84" s="745"/>
      <c r="R84" s="745"/>
      <c r="S84" s="745"/>
      <c r="T84" s="745"/>
      <c r="U84" s="745"/>
      <c r="V84" s="745"/>
      <c r="W84" s="745"/>
      <c r="X84" s="746"/>
    </row>
    <row r="85" spans="1:24" ht="20.100000000000001" customHeight="1">
      <c r="A85" s="773" t="s">
        <v>340</v>
      </c>
      <c r="B85" s="773"/>
      <c r="C85" s="233" t="s">
        <v>248</v>
      </c>
      <c r="D85" s="764" t="str">
        <f>PHONETIC(D86)</f>
        <v/>
      </c>
      <c r="E85" s="764"/>
      <c r="F85" s="764"/>
      <c r="G85" s="764"/>
      <c r="H85" s="764"/>
      <c r="I85" s="764"/>
      <c r="J85" s="764"/>
      <c r="K85" s="706" t="s">
        <v>350</v>
      </c>
      <c r="L85" s="706"/>
      <c r="M85" s="184" t="s">
        <v>257</v>
      </c>
      <c r="N85" s="185"/>
      <c r="O85" s="185"/>
      <c r="P85" s="739"/>
      <c r="Q85" s="739"/>
      <c r="R85" s="739"/>
      <c r="S85" s="739"/>
      <c r="T85" s="739"/>
      <c r="U85" s="739"/>
      <c r="V85" s="739"/>
      <c r="W85" s="739"/>
      <c r="X85" s="740"/>
    </row>
    <row r="86" spans="1:24" ht="39.950000000000003" customHeight="1">
      <c r="A86" s="773"/>
      <c r="B86" s="773"/>
      <c r="C86" s="183" t="s">
        <v>335</v>
      </c>
      <c r="D86" s="765"/>
      <c r="E86" s="765"/>
      <c r="F86" s="765"/>
      <c r="G86" s="765"/>
      <c r="H86" s="765"/>
      <c r="I86" s="765"/>
      <c r="J86" s="765"/>
      <c r="K86" s="706"/>
      <c r="L86" s="706"/>
      <c r="M86" s="744"/>
      <c r="N86" s="745"/>
      <c r="O86" s="745"/>
      <c r="P86" s="745"/>
      <c r="Q86" s="745"/>
      <c r="R86" s="745"/>
      <c r="S86" s="745"/>
      <c r="T86" s="745"/>
      <c r="U86" s="745"/>
      <c r="V86" s="745"/>
      <c r="W86" s="745"/>
      <c r="X86" s="746"/>
    </row>
    <row r="87" spans="1:24" ht="9.9499999999999993" customHeight="1"/>
    <row r="88" spans="1:24" s="197" customFormat="1" ht="17.100000000000001" customHeight="1">
      <c r="A88" s="197" t="s">
        <v>390</v>
      </c>
    </row>
    <row r="89" spans="1:24" s="197" customFormat="1" ht="17.100000000000001" customHeight="1">
      <c r="A89" s="197" t="s">
        <v>391</v>
      </c>
    </row>
    <row r="90" spans="1:24" s="197" customFormat="1" ht="17.100000000000001" customHeight="1">
      <c r="A90" s="197" t="s">
        <v>392</v>
      </c>
    </row>
    <row r="91" spans="1:24" s="197" customFormat="1" ht="17.100000000000001" customHeight="1">
      <c r="A91" s="197" t="s">
        <v>393</v>
      </c>
    </row>
    <row r="92" spans="1:24" s="197" customFormat="1" ht="17.100000000000001" customHeight="1">
      <c r="A92" s="197" t="s">
        <v>463</v>
      </c>
    </row>
    <row r="93" spans="1:24" s="197" customFormat="1" ht="17.100000000000001" customHeight="1">
      <c r="A93" s="197" t="s">
        <v>462</v>
      </c>
    </row>
  </sheetData>
  <mergeCells count="170">
    <mergeCell ref="A85:B86"/>
    <mergeCell ref="D85:J85"/>
    <mergeCell ref="K85:L86"/>
    <mergeCell ref="P85:X85"/>
    <mergeCell ref="D86:J86"/>
    <mergeCell ref="M86:X86"/>
    <mergeCell ref="A81:B82"/>
    <mergeCell ref="D81:J81"/>
    <mergeCell ref="K81:L82"/>
    <mergeCell ref="P81:X81"/>
    <mergeCell ref="D82:J82"/>
    <mergeCell ref="M82:X82"/>
    <mergeCell ref="A83:B84"/>
    <mergeCell ref="D83:J83"/>
    <mergeCell ref="K83:L84"/>
    <mergeCell ref="P83:X83"/>
    <mergeCell ref="D84:J84"/>
    <mergeCell ref="M84:X84"/>
    <mergeCell ref="A77:B78"/>
    <mergeCell ref="D77:J77"/>
    <mergeCell ref="K77:L78"/>
    <mergeCell ref="P77:X77"/>
    <mergeCell ref="D78:J78"/>
    <mergeCell ref="M78:X78"/>
    <mergeCell ref="A79:B80"/>
    <mergeCell ref="D79:J79"/>
    <mergeCell ref="K79:L80"/>
    <mergeCell ref="P79:X79"/>
    <mergeCell ref="D80:J80"/>
    <mergeCell ref="M80:X80"/>
    <mergeCell ref="L51:O51"/>
    <mergeCell ref="P51:X51"/>
    <mergeCell ref="Y1:AA1"/>
    <mergeCell ref="A75:B76"/>
    <mergeCell ref="D75:J75"/>
    <mergeCell ref="K75:L76"/>
    <mergeCell ref="P75:X75"/>
    <mergeCell ref="D76:J76"/>
    <mergeCell ref="M76:X76"/>
    <mergeCell ref="B7:B8"/>
    <mergeCell ref="A5:A9"/>
    <mergeCell ref="A10:A15"/>
    <mergeCell ref="A17:B18"/>
    <mergeCell ref="B21:B22"/>
    <mergeCell ref="B13:D15"/>
    <mergeCell ref="C6:X6"/>
    <mergeCell ref="C5:X5"/>
    <mergeCell ref="D7:X7"/>
    <mergeCell ref="G21:H21"/>
    <mergeCell ref="E22:F22"/>
    <mergeCell ref="G22:H22"/>
    <mergeCell ref="C21:D21"/>
    <mergeCell ref="C22:D22"/>
    <mergeCell ref="B23:D23"/>
    <mergeCell ref="B24:D24"/>
    <mergeCell ref="A19:D20"/>
    <mergeCell ref="A21:A24"/>
    <mergeCell ref="E37:J37"/>
    <mergeCell ref="E38:J38"/>
    <mergeCell ref="K37:N37"/>
    <mergeCell ref="B26:D26"/>
    <mergeCell ref="B27:D27"/>
    <mergeCell ref="B33:D33"/>
    <mergeCell ref="B34:D34"/>
    <mergeCell ref="B35:D35"/>
    <mergeCell ref="I22:J22"/>
    <mergeCell ref="K22:L22"/>
    <mergeCell ref="I23:L23"/>
    <mergeCell ref="I24:L24"/>
    <mergeCell ref="E23:H23"/>
    <mergeCell ref="E24:H24"/>
    <mergeCell ref="M18:X18"/>
    <mergeCell ref="P16:X16"/>
    <mergeCell ref="A16:O16"/>
    <mergeCell ref="E13:I13"/>
    <mergeCell ref="E14:I15"/>
    <mergeCell ref="J13:X13"/>
    <mergeCell ref="E35:X35"/>
    <mergeCell ref="E26:X26"/>
    <mergeCell ref="E27:X27"/>
    <mergeCell ref="E33:X33"/>
    <mergeCell ref="E34:X34"/>
    <mergeCell ref="J31:L31"/>
    <mergeCell ref="K17:L18"/>
    <mergeCell ref="D17:J17"/>
    <mergeCell ref="D18:J18"/>
    <mergeCell ref="I20:J20"/>
    <mergeCell ref="K20:L20"/>
    <mergeCell ref="E19:H19"/>
    <mergeCell ref="I19:L19"/>
    <mergeCell ref="I21:J21"/>
    <mergeCell ref="K21:L21"/>
    <mergeCell ref="E20:F20"/>
    <mergeCell ref="G20:H20"/>
    <mergeCell ref="E21:F21"/>
    <mergeCell ref="C8:X8"/>
    <mergeCell ref="L3:O3"/>
    <mergeCell ref="P3:X3"/>
    <mergeCell ref="B28:D32"/>
    <mergeCell ref="F29:H29"/>
    <mergeCell ref="J29:L29"/>
    <mergeCell ref="N29:Q29"/>
    <mergeCell ref="S29:V29"/>
    <mergeCell ref="F31:H31"/>
    <mergeCell ref="O10:X10"/>
    <mergeCell ref="D9:K9"/>
    <mergeCell ref="L9:O9"/>
    <mergeCell ref="P9:X9"/>
    <mergeCell ref="J14:X14"/>
    <mergeCell ref="J15:X15"/>
    <mergeCell ref="J12:O12"/>
    <mergeCell ref="B12:I12"/>
    <mergeCell ref="P12:X12"/>
    <mergeCell ref="C10:H10"/>
    <mergeCell ref="C11:H11"/>
    <mergeCell ref="I10:K11"/>
    <mergeCell ref="L11:X11"/>
    <mergeCell ref="M19:X24"/>
    <mergeCell ref="P17:X17"/>
    <mergeCell ref="D57:K57"/>
    <mergeCell ref="L57:O57"/>
    <mergeCell ref="P57:X57"/>
    <mergeCell ref="B59:D59"/>
    <mergeCell ref="E59:X59"/>
    <mergeCell ref="B60:D60"/>
    <mergeCell ref="E60:X60"/>
    <mergeCell ref="N31:Q31"/>
    <mergeCell ref="E39:X39"/>
    <mergeCell ref="A39:D39"/>
    <mergeCell ref="A53:A57"/>
    <mergeCell ref="C53:X53"/>
    <mergeCell ref="C54:X54"/>
    <mergeCell ref="B55:B56"/>
    <mergeCell ref="D55:X55"/>
    <mergeCell ref="C56:X56"/>
    <mergeCell ref="O37:R37"/>
    <mergeCell ref="S37:T37"/>
    <mergeCell ref="U37:X37"/>
    <mergeCell ref="K36:R36"/>
    <mergeCell ref="S36:X36"/>
    <mergeCell ref="K38:X38"/>
    <mergeCell ref="B36:D38"/>
    <mergeCell ref="E36:J36"/>
    <mergeCell ref="B66:D66"/>
    <mergeCell ref="E66:X66"/>
    <mergeCell ref="B67:D67"/>
    <mergeCell ref="E67:X67"/>
    <mergeCell ref="B68:D68"/>
    <mergeCell ref="E68:X68"/>
    <mergeCell ref="B61:D65"/>
    <mergeCell ref="F62:H62"/>
    <mergeCell ref="J62:L62"/>
    <mergeCell ref="N62:Q62"/>
    <mergeCell ref="S62:V62"/>
    <mergeCell ref="F64:H64"/>
    <mergeCell ref="J64:L64"/>
    <mergeCell ref="N64:Q64"/>
    <mergeCell ref="K71:X71"/>
    <mergeCell ref="A72:D72"/>
    <mergeCell ref="E72:X72"/>
    <mergeCell ref="B69:D71"/>
    <mergeCell ref="E69:J69"/>
    <mergeCell ref="K69:R69"/>
    <mergeCell ref="S69:X69"/>
    <mergeCell ref="E70:J70"/>
    <mergeCell ref="K70:N70"/>
    <mergeCell ref="O70:R70"/>
    <mergeCell ref="S70:T70"/>
    <mergeCell ref="U70:X70"/>
    <mergeCell ref="E71:J71"/>
  </mergeCells>
  <phoneticPr fontId="18"/>
  <dataValidations count="2">
    <dataValidation type="list" allowBlank="1" showInputMessage="1" showErrorMessage="1" sqref="J12:O12">
      <formula1>"有,無"</formula1>
    </dataValidation>
    <dataValidation type="list" allowBlank="1" showInputMessage="1" showErrorMessage="1" sqref="K36:R36 K69:R69">
      <formula1>"している,していない"</formula1>
    </dataValidation>
  </dataValidations>
  <hyperlinks>
    <hyperlink ref="Y1" location="目次!A1" display="目次に戻る"/>
    <hyperlink ref="Y1:AA1" location="目次!A1" display="目次に戻る"/>
  </hyperlinks>
  <printOptions horizontalCentered="1"/>
  <pageMargins left="0.59055118110236227" right="0.59055118110236227" top="0.78740157480314965" bottom="0.39370078740157483" header="0.31496062992125984" footer="0.31496062992125984"/>
  <pageSetup paperSize="9" scale="69" orientation="portrait" blackAndWhite="1" r:id="rId1"/>
  <rowBreaks count="1" manualBreakCount="1">
    <brk id="48" max="23" man="1"/>
  </rowBreaks>
</worksheet>
</file>