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cwgwsrv01\f_契約係\075 委託\R6清掃業務\02_様式集\"/>
    </mc:Choice>
  </mc:AlternateContent>
  <bookViews>
    <workbookView xWindow="120" yWindow="105" windowWidth="20340" windowHeight="9450"/>
  </bookViews>
  <sheets>
    <sheet name="業務委託料内訳書" sheetId="5" r:id="rId1"/>
    <sheet name="記入例" sheetId="4" r:id="rId2"/>
  </sheets>
  <definedNames>
    <definedName name="_xlnm.Print_Area" localSheetId="1">記入例!$A$1:$K$54</definedName>
  </definedNames>
  <calcPr calcId="162913"/>
</workbook>
</file>

<file path=xl/calcChain.xml><?xml version="1.0" encoding="utf-8"?>
<calcChain xmlns="http://schemas.openxmlformats.org/spreadsheetml/2006/main">
  <c r="G49" i="5" l="1"/>
  <c r="G48" i="5"/>
  <c r="G47" i="5"/>
  <c r="G46" i="5"/>
  <c r="G41" i="5"/>
  <c r="G40" i="5"/>
  <c r="G39" i="5"/>
  <c r="G38" i="5"/>
  <c r="G33" i="5"/>
  <c r="G32" i="5"/>
  <c r="G31" i="5"/>
  <c r="G30" i="5"/>
  <c r="G22" i="5"/>
  <c r="G21" i="5"/>
  <c r="G20" i="5"/>
  <c r="G19" i="5"/>
  <c r="G18" i="5"/>
  <c r="G17" i="5"/>
  <c r="G16" i="5"/>
  <c r="G15" i="5"/>
  <c r="G11" i="5"/>
  <c r="G10" i="5"/>
  <c r="G9" i="5"/>
  <c r="G8" i="5"/>
  <c r="G12" i="5" l="1"/>
  <c r="G23" i="5"/>
  <c r="G34" i="5"/>
  <c r="G42" i="5"/>
  <c r="G50" i="5"/>
  <c r="G14" i="4"/>
  <c r="G26" i="5" l="1"/>
  <c r="G52" i="5" s="1"/>
  <c r="G47" i="4"/>
  <c r="G46" i="4"/>
  <c r="G45" i="4"/>
  <c r="G44" i="4"/>
  <c r="G39" i="4"/>
  <c r="G38" i="4"/>
  <c r="G37" i="4"/>
  <c r="G36" i="4"/>
  <c r="G31" i="4"/>
  <c r="G30" i="4"/>
  <c r="G29" i="4"/>
  <c r="G28" i="4"/>
  <c r="G20" i="4"/>
  <c r="G19" i="4"/>
  <c r="G18" i="4"/>
  <c r="G17" i="4"/>
  <c r="G16" i="4"/>
  <c r="G15" i="4"/>
  <c r="G13" i="4"/>
  <c r="G9" i="4"/>
  <c r="G8" i="4"/>
  <c r="G7" i="4"/>
  <c r="G6" i="4"/>
  <c r="G10" i="4" s="1"/>
  <c r="G32" i="4" l="1"/>
  <c r="G40" i="4"/>
  <c r="G48" i="4"/>
  <c r="G53" i="5"/>
  <c r="G54" i="5" s="1"/>
  <c r="G21" i="4"/>
  <c r="G24" i="4" s="1"/>
  <c r="G50" i="4" l="1"/>
  <c r="G51" i="4" s="1"/>
  <c r="G52" i="4" s="1"/>
</calcChain>
</file>

<file path=xl/comments1.xml><?xml version="1.0" encoding="utf-8"?>
<comments xmlns="http://schemas.openxmlformats.org/spreadsheetml/2006/main">
  <authors>
    <author>新潟市水道局</author>
  </authors>
  <commentList>
    <comment ref="H14" authorId="0" shapeId="0">
      <text>
        <r>
          <rPr>
            <sz val="9"/>
            <color indexed="81"/>
            <rFont val="ＭＳ Ｐゴシック"/>
            <family val="3"/>
            <charset val="128"/>
          </rPr>
          <t>健康保険料
厚生年金保険料
雇用保険
労災保険 等</t>
        </r>
      </text>
    </comment>
    <comment ref="H28" authorId="0" shapeId="0">
      <text>
        <r>
          <rPr>
            <sz val="9"/>
            <color indexed="81"/>
            <rFont val="ＭＳ Ｐゴシック"/>
            <family val="3"/>
            <charset val="128"/>
          </rPr>
          <t>業務を行うために必要な消耗品など</t>
        </r>
      </text>
    </comment>
  </commentList>
</comments>
</file>

<file path=xl/sharedStrings.xml><?xml version="1.0" encoding="utf-8"?>
<sst xmlns="http://schemas.openxmlformats.org/spreadsheetml/2006/main" count="123" uniqueCount="44">
  <si>
    <t>業務委託料内訳書</t>
    <rPh sb="0" eb="2">
      <t>ギョウム</t>
    </rPh>
    <rPh sb="2" eb="5">
      <t>イタクリョウ</t>
    </rPh>
    <rPh sb="5" eb="7">
      <t>ウチワケ</t>
    </rPh>
    <rPh sb="7" eb="8">
      <t>ショ</t>
    </rPh>
    <phoneticPr fontId="1"/>
  </si>
  <si>
    <t>①直接人件費</t>
    <rPh sb="1" eb="3">
      <t>チョクセツ</t>
    </rPh>
    <rPh sb="3" eb="6">
      <t>ジンケンヒ</t>
    </rPh>
    <phoneticPr fontId="1"/>
  </si>
  <si>
    <t>単価</t>
    <rPh sb="0" eb="2">
      <t>タンカ</t>
    </rPh>
    <phoneticPr fontId="1"/>
  </si>
  <si>
    <t>時間</t>
    <rPh sb="0" eb="2">
      <t>ジカン</t>
    </rPh>
    <phoneticPr fontId="1"/>
  </si>
  <si>
    <t>人数</t>
    <rPh sb="0" eb="2">
      <t>ニンズウ</t>
    </rPh>
    <phoneticPr fontId="1"/>
  </si>
  <si>
    <t>日数</t>
    <rPh sb="0" eb="2">
      <t>ニッスウ</t>
    </rPh>
    <phoneticPr fontId="1"/>
  </si>
  <si>
    <t>（基本給分）</t>
    <rPh sb="1" eb="4">
      <t>キホンキュウ</t>
    </rPh>
    <rPh sb="4" eb="5">
      <t>ブン</t>
    </rPh>
    <phoneticPr fontId="1"/>
  </si>
  <si>
    <t>（諸手当分）</t>
    <rPh sb="1" eb="4">
      <t>ショテアテ</t>
    </rPh>
    <rPh sb="4" eb="5">
      <t>ブン</t>
    </rPh>
    <phoneticPr fontId="1"/>
  </si>
  <si>
    <t>＜小計＞</t>
    <rPh sb="1" eb="3">
      <t>ショウケイ</t>
    </rPh>
    <phoneticPr fontId="1"/>
  </si>
  <si>
    <t>○○手当</t>
    <rPh sb="2" eb="4">
      <t>テアテ</t>
    </rPh>
    <phoneticPr fontId="1"/>
  </si>
  <si>
    <t>賞与</t>
    <rPh sb="0" eb="2">
      <t>ショウヨ</t>
    </rPh>
    <phoneticPr fontId="1"/>
  </si>
  <si>
    <t>　</t>
    <phoneticPr fontId="1"/>
  </si>
  <si>
    <t>月数（回数）</t>
    <rPh sb="0" eb="2">
      <t>ツキスウ</t>
    </rPh>
    <rPh sb="3" eb="5">
      <t>カイスウ</t>
    </rPh>
    <phoneticPr fontId="1"/>
  </si>
  <si>
    <t>年間人件費</t>
    <rPh sb="0" eb="2">
      <t>ネンカン</t>
    </rPh>
    <rPh sb="2" eb="5">
      <t>ジンケンヒ</t>
    </rPh>
    <phoneticPr fontId="1"/>
  </si>
  <si>
    <t>年間諸手当</t>
    <rPh sb="0" eb="2">
      <t>ネンカン</t>
    </rPh>
    <rPh sb="2" eb="5">
      <t>ショテアテ</t>
    </rPh>
    <phoneticPr fontId="1"/>
  </si>
  <si>
    <t>単位</t>
    <rPh sb="0" eb="2">
      <t>タンイ</t>
    </rPh>
    <phoneticPr fontId="1"/>
  </si>
  <si>
    <t>数量</t>
    <rPh sb="0" eb="2">
      <t>スウリョウ</t>
    </rPh>
    <phoneticPr fontId="1"/>
  </si>
  <si>
    <t>備　　　　考</t>
    <rPh sb="0" eb="1">
      <t>ソナエ</t>
    </rPh>
    <rPh sb="5" eb="6">
      <t>コウ</t>
    </rPh>
    <phoneticPr fontId="1"/>
  </si>
  <si>
    <t>内　　　　容</t>
    <rPh sb="0" eb="1">
      <t>ウチ</t>
    </rPh>
    <rPh sb="5" eb="6">
      <t>カタチ</t>
    </rPh>
    <phoneticPr fontId="1"/>
  </si>
  <si>
    <t>③業務管理費</t>
    <rPh sb="1" eb="3">
      <t>ギョウム</t>
    </rPh>
    <rPh sb="3" eb="6">
      <t>カンリヒ</t>
    </rPh>
    <phoneticPr fontId="1"/>
  </si>
  <si>
    <t>④一般管理費</t>
    <rPh sb="1" eb="3">
      <t>イッパン</t>
    </rPh>
    <rPh sb="3" eb="6">
      <t>カンリヒ</t>
    </rPh>
    <phoneticPr fontId="1"/>
  </si>
  <si>
    <t>所要金額</t>
    <rPh sb="0" eb="2">
      <t>ショヨウ</t>
    </rPh>
    <rPh sb="2" eb="4">
      <t>キンガク</t>
    </rPh>
    <phoneticPr fontId="1"/>
  </si>
  <si>
    <t>＝入札金額</t>
    <rPh sb="1" eb="3">
      <t>ニュウサツ</t>
    </rPh>
    <rPh sb="3" eb="5">
      <t>キンガク</t>
    </rPh>
    <phoneticPr fontId="1"/>
  </si>
  <si>
    <t>消費税相当額</t>
    <rPh sb="0" eb="3">
      <t>ショウヒゼイ</t>
    </rPh>
    <rPh sb="3" eb="5">
      <t>ソウトウ</t>
    </rPh>
    <rPh sb="5" eb="6">
      <t>ガク</t>
    </rPh>
    <phoneticPr fontId="1"/>
  </si>
  <si>
    <t>見積金額（消費税込み）</t>
    <rPh sb="0" eb="2">
      <t>ミツモリ</t>
    </rPh>
    <rPh sb="2" eb="4">
      <t>キンガク</t>
    </rPh>
    <rPh sb="5" eb="8">
      <t>ショウヒゼイ</t>
    </rPh>
    <rPh sb="8" eb="9">
      <t>コミ</t>
    </rPh>
    <phoneticPr fontId="1"/>
  </si>
  <si>
    <t>　※所定の欄に書ききれない場合には，一式　○○○円 等と記入し，別添資料（任意様式）を添付すること。</t>
    <rPh sb="2" eb="4">
      <t>ショテイ</t>
    </rPh>
    <rPh sb="5" eb="6">
      <t>ラン</t>
    </rPh>
    <rPh sb="7" eb="8">
      <t>カ</t>
    </rPh>
    <rPh sb="13" eb="15">
      <t>バアイ</t>
    </rPh>
    <rPh sb="18" eb="20">
      <t>イッシキ</t>
    </rPh>
    <rPh sb="24" eb="25">
      <t>エン</t>
    </rPh>
    <rPh sb="26" eb="27">
      <t>トウ</t>
    </rPh>
    <rPh sb="28" eb="30">
      <t>キニュウ</t>
    </rPh>
    <rPh sb="32" eb="34">
      <t>ベッテン</t>
    </rPh>
    <rPh sb="34" eb="36">
      <t>シリョウ</t>
    </rPh>
    <rPh sb="37" eb="39">
      <t>ニンイ</t>
    </rPh>
    <rPh sb="39" eb="41">
      <t>ヨウシキ</t>
    </rPh>
    <rPh sb="43" eb="45">
      <t>テンプ</t>
    </rPh>
    <phoneticPr fontId="1"/>
  </si>
  <si>
    <t>②直接物品費</t>
    <rPh sb="1" eb="3">
      <t>チョクセツ</t>
    </rPh>
    <rPh sb="3" eb="5">
      <t>ブッピン</t>
    </rPh>
    <rPh sb="5" eb="6">
      <t>ヒ</t>
    </rPh>
    <phoneticPr fontId="1"/>
  </si>
  <si>
    <t>通勤手当</t>
    <rPh sb="0" eb="2">
      <t>ツウキン</t>
    </rPh>
    <rPh sb="2" eb="4">
      <t>テアテ</t>
    </rPh>
    <phoneticPr fontId="1"/>
  </si>
  <si>
    <t>別紙内訳参照</t>
    <rPh sb="0" eb="2">
      <t>ベッシ</t>
    </rPh>
    <rPh sb="2" eb="4">
      <t>ウチワケ</t>
    </rPh>
    <rPh sb="4" eb="6">
      <t>サンショウ</t>
    </rPh>
    <phoneticPr fontId="1"/>
  </si>
  <si>
    <t>社会保険料会社負担分</t>
    <rPh sb="0" eb="2">
      <t>シャカイ</t>
    </rPh>
    <rPh sb="2" eb="5">
      <t>ホケンリョウ</t>
    </rPh>
    <rPh sb="5" eb="7">
      <t>カイシャ</t>
    </rPh>
    <rPh sb="7" eb="10">
      <t>フタンブン</t>
    </rPh>
    <phoneticPr fontId="1"/>
  </si>
  <si>
    <t>直接人件費　計（A）</t>
    <rPh sb="0" eb="2">
      <t>チョクセツ</t>
    </rPh>
    <rPh sb="2" eb="5">
      <t>ジンケンヒ</t>
    </rPh>
    <rPh sb="6" eb="7">
      <t>ケイ</t>
    </rPh>
    <phoneticPr fontId="1"/>
  </si>
  <si>
    <t>直接物品費　計（B）</t>
    <rPh sb="0" eb="2">
      <t>チョクセツ</t>
    </rPh>
    <rPh sb="2" eb="4">
      <t>ブッピン</t>
    </rPh>
    <rPh sb="4" eb="5">
      <t>ヒ</t>
    </rPh>
    <rPh sb="6" eb="7">
      <t>ケイ</t>
    </rPh>
    <phoneticPr fontId="1"/>
  </si>
  <si>
    <t>業務管理費　計（C）</t>
    <rPh sb="0" eb="2">
      <t>ギョウム</t>
    </rPh>
    <rPh sb="2" eb="4">
      <t>カンリ</t>
    </rPh>
    <rPh sb="4" eb="5">
      <t>ヒ</t>
    </rPh>
    <rPh sb="6" eb="7">
      <t>ケイ</t>
    </rPh>
    <phoneticPr fontId="1"/>
  </si>
  <si>
    <t>一般管理費　計（D）</t>
    <rPh sb="0" eb="2">
      <t>イッパン</t>
    </rPh>
    <rPh sb="2" eb="4">
      <t>カンリ</t>
    </rPh>
    <rPh sb="4" eb="5">
      <t>ヒ</t>
    </rPh>
    <rPh sb="6" eb="7">
      <t>ケイ</t>
    </rPh>
    <phoneticPr fontId="1"/>
  </si>
  <si>
    <t>（A＋B＋C＋D） × ３年　</t>
    <rPh sb="13" eb="14">
      <t>ネン</t>
    </rPh>
    <phoneticPr fontId="1"/>
  </si>
  <si>
    <t>式</t>
    <rPh sb="0" eb="1">
      <t>シキ</t>
    </rPh>
    <phoneticPr fontId="1"/>
  </si>
  <si>
    <t>消耗品</t>
    <rPh sb="0" eb="2">
      <t>ショウモウ</t>
    </rPh>
    <rPh sb="2" eb="3">
      <t>ヒン</t>
    </rPh>
    <phoneticPr fontId="1"/>
  </si>
  <si>
    <t>被服代</t>
    <rPh sb="0" eb="2">
      <t>ヒフク</t>
    </rPh>
    <rPh sb="2" eb="3">
      <t>ダイ</t>
    </rPh>
    <phoneticPr fontId="1"/>
  </si>
  <si>
    <t>研修費</t>
    <rPh sb="0" eb="3">
      <t>ケンシュウヒ</t>
    </rPh>
    <phoneticPr fontId="1"/>
  </si>
  <si>
    <t>記　入　例</t>
    <rPh sb="0" eb="1">
      <t>キ</t>
    </rPh>
    <rPh sb="2" eb="3">
      <t>イ</t>
    </rPh>
    <rPh sb="4" eb="5">
      <t>レイ</t>
    </rPh>
    <phoneticPr fontId="1"/>
  </si>
  <si>
    <t>一般管理費</t>
    <rPh sb="0" eb="2">
      <t>イッパン</t>
    </rPh>
    <rPh sb="2" eb="4">
      <t>カンリ</t>
    </rPh>
    <rPh sb="4" eb="5">
      <t>ヒ</t>
    </rPh>
    <phoneticPr fontId="1"/>
  </si>
  <si>
    <t>受託事業名：○○清掃業務</t>
    <rPh sb="0" eb="2">
      <t>ジュタク</t>
    </rPh>
    <rPh sb="2" eb="4">
      <t>ジギョウ</t>
    </rPh>
    <rPh sb="4" eb="5">
      <t>メイ</t>
    </rPh>
    <rPh sb="8" eb="10">
      <t>セイソウ</t>
    </rPh>
    <rPh sb="10" eb="12">
      <t>ギョウム</t>
    </rPh>
    <phoneticPr fontId="1"/>
  </si>
  <si>
    <t>様式第５号</t>
    <rPh sb="0" eb="2">
      <t>ヨウシキ</t>
    </rPh>
    <rPh sb="2" eb="3">
      <t>ダイ</t>
    </rPh>
    <rPh sb="4" eb="5">
      <t>ゴウ</t>
    </rPh>
    <phoneticPr fontId="1"/>
  </si>
  <si>
    <t>受託事業名：新潟市水道局東庁舎清掃業務</t>
    <rPh sb="0" eb="2">
      <t>ジュタク</t>
    </rPh>
    <rPh sb="2" eb="4">
      <t>ジギ_x0000__x0000_</t>
    </rPh>
    <rPh sb="4" eb="5">
      <t>_x0002__x0004_</t>
    </rPh>
    <rPh sb="6" eb="9">
      <t>ニイガタシ</t>
    </rPh>
    <rPh sb="9" eb="12">
      <t>スイドウキョク</t>
    </rPh>
    <rPh sb="12" eb="13">
      <t>ヒガシ</t>
    </rPh>
    <rPh sb="13" eb="15">
      <t>チョウシャ</t>
    </rPh>
    <rPh sb="15" eb="17">
      <t>_x001E__x0011__x0002_"</t>
    </rPh>
    <rPh sb="17" eb="19">
      <t/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</si>
</sst>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0" borderId="1" xfId="0" quotePrefix="1" applyBorder="1">
      <alignment vertical="center"/>
    </xf>
    <xf numFmtId="0" fontId="0" fillId="0" borderId="8" xfId="0" applyBorder="1">
      <alignment vertical="center"/>
    </xf>
    <xf numFmtId="0" fontId="0" fillId="0" borderId="0" xfId="0" applyBorder="1" applyAlignment="1">
      <alignment vertical="center"/>
    </xf>
    <xf numFmtId="38" fontId="0" fillId="0" borderId="1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16" xfId="1" applyFont="1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>
      <alignment vertical="center"/>
    </xf>
    <xf numFmtId="38" fontId="0" fillId="0" borderId="7" xfId="1" applyFont="1" applyFill="1" applyBorder="1" applyAlignment="1">
      <alignment horizontal="right" vertical="center"/>
    </xf>
    <xf numFmtId="38" fontId="0" fillId="0" borderId="5" xfId="1" applyFont="1" applyFill="1" applyBorder="1">
      <alignment vertical="center"/>
    </xf>
    <xf numFmtId="38" fontId="0" fillId="0" borderId="9" xfId="1" applyFont="1" applyFill="1" applyBorder="1">
      <alignment vertical="center"/>
    </xf>
    <xf numFmtId="38" fontId="0" fillId="0" borderId="18" xfId="1" applyFont="1" applyFill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8" fontId="0" fillId="0" borderId="2" xfId="1" applyFont="1" applyBorder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2" xfId="1" applyFont="1" applyBorder="1" applyAlignment="1">
      <alignment vertical="center"/>
    </xf>
    <xf numFmtId="38" fontId="0" fillId="0" borderId="3" xfId="1" applyFont="1" applyBorder="1" applyAlignment="1">
      <alignment vertical="center"/>
    </xf>
    <xf numFmtId="38" fontId="0" fillId="0" borderId="10" xfId="1" applyFont="1" applyBorder="1" applyAlignment="1">
      <alignment vertical="center"/>
    </xf>
    <xf numFmtId="38" fontId="0" fillId="0" borderId="11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workbookViewId="0">
      <selection activeCell="J7" sqref="J7"/>
    </sheetView>
  </sheetViews>
  <sheetFormatPr defaultRowHeight="13.5" x14ac:dyDescent="0.15"/>
  <cols>
    <col min="1" max="1" width="1.875" customWidth="1"/>
    <col min="2" max="2" width="14.75" customWidth="1"/>
    <col min="3" max="3" width="7.125" customWidth="1"/>
    <col min="4" max="4" width="12.375" customWidth="1"/>
    <col min="5" max="5" width="9.125" customWidth="1"/>
    <col min="6" max="6" width="12.125" customWidth="1"/>
    <col min="7" max="7" width="15.375" customWidth="1"/>
    <col min="8" max="8" width="20" customWidth="1"/>
  </cols>
  <sheetData>
    <row r="1" spans="1:8" x14ac:dyDescent="0.15">
      <c r="B1" t="s">
        <v>42</v>
      </c>
    </row>
    <row r="3" spans="1:8" ht="18.75" x14ac:dyDescent="0.15">
      <c r="B3" s="1" t="s">
        <v>0</v>
      </c>
      <c r="H3" s="19"/>
    </row>
    <row r="4" spans="1:8" x14ac:dyDescent="0.15">
      <c r="B4" s="33" t="s">
        <v>43</v>
      </c>
      <c r="C4" s="33"/>
      <c r="D4" s="33"/>
      <c r="E4" s="33"/>
      <c r="F4" s="33"/>
      <c r="G4" s="33"/>
      <c r="H4" s="33"/>
    </row>
    <row r="5" spans="1:8" ht="18.75" customHeight="1" x14ac:dyDescent="0.15"/>
    <row r="6" spans="1:8" ht="17.25" customHeight="1" x14ac:dyDescent="0.15">
      <c r="A6" s="33" t="s">
        <v>1</v>
      </c>
      <c r="B6" s="33"/>
      <c r="C6" s="27" t="s">
        <v>11</v>
      </c>
      <c r="F6" s="27" t="s">
        <v>11</v>
      </c>
    </row>
    <row r="7" spans="1:8" x14ac:dyDescent="0.15">
      <c r="A7" s="27"/>
      <c r="B7" s="28" t="s">
        <v>6</v>
      </c>
      <c r="C7" s="28" t="s">
        <v>4</v>
      </c>
      <c r="D7" s="28" t="s">
        <v>2</v>
      </c>
      <c r="E7" s="28" t="s">
        <v>3</v>
      </c>
      <c r="F7" s="28" t="s">
        <v>5</v>
      </c>
      <c r="G7" s="28" t="s">
        <v>13</v>
      </c>
      <c r="H7" s="28" t="s">
        <v>17</v>
      </c>
    </row>
    <row r="8" spans="1:8" x14ac:dyDescent="0.15">
      <c r="B8" s="29"/>
      <c r="C8" s="2"/>
      <c r="D8" s="9"/>
      <c r="E8" s="2"/>
      <c r="F8" s="2"/>
      <c r="G8" s="9">
        <f>C8*D8*E8*F8</f>
        <v>0</v>
      </c>
      <c r="H8" s="2"/>
    </row>
    <row r="9" spans="1:8" x14ac:dyDescent="0.15">
      <c r="B9" s="29"/>
      <c r="C9" s="2"/>
      <c r="D9" s="9"/>
      <c r="E9" s="2"/>
      <c r="F9" s="2"/>
      <c r="G9" s="9">
        <f t="shared" ref="G9:G11" si="0">C9*D9*E9*F9</f>
        <v>0</v>
      </c>
      <c r="H9" s="2"/>
    </row>
    <row r="10" spans="1:8" x14ac:dyDescent="0.15">
      <c r="B10" s="20"/>
      <c r="C10" s="21"/>
      <c r="D10" s="11"/>
      <c r="E10" s="21"/>
      <c r="F10" s="21"/>
      <c r="G10" s="9">
        <f t="shared" si="0"/>
        <v>0</v>
      </c>
      <c r="H10" s="21"/>
    </row>
    <row r="11" spans="1:8" ht="14.25" thickBot="1" x14ac:dyDescent="0.2">
      <c r="B11" s="30"/>
      <c r="C11" s="5"/>
      <c r="D11" s="10"/>
      <c r="E11" s="5"/>
      <c r="F11" s="5"/>
      <c r="G11" s="10">
        <f t="shared" si="0"/>
        <v>0</v>
      </c>
      <c r="H11" s="5"/>
    </row>
    <row r="12" spans="1:8" ht="14.25" thickTop="1" x14ac:dyDescent="0.15">
      <c r="B12" s="16" t="s">
        <v>8</v>
      </c>
      <c r="C12" s="34"/>
      <c r="D12" s="35"/>
      <c r="E12" s="35"/>
      <c r="F12" s="36"/>
      <c r="G12" s="22">
        <f>SUM(G8:G11)</f>
        <v>0</v>
      </c>
      <c r="H12" s="4"/>
    </row>
    <row r="13" spans="1:8" x14ac:dyDescent="0.15">
      <c r="B13" s="37"/>
      <c r="C13" s="38"/>
      <c r="D13" s="38"/>
      <c r="E13" s="38"/>
      <c r="F13" s="38"/>
      <c r="G13" s="38"/>
      <c r="H13" s="39"/>
    </row>
    <row r="14" spans="1:8" x14ac:dyDescent="0.15">
      <c r="B14" s="28" t="s">
        <v>7</v>
      </c>
      <c r="C14" s="28" t="s">
        <v>4</v>
      </c>
      <c r="D14" s="40" t="s">
        <v>2</v>
      </c>
      <c r="E14" s="40"/>
      <c r="F14" s="28" t="s">
        <v>12</v>
      </c>
      <c r="G14" s="28" t="s">
        <v>14</v>
      </c>
      <c r="H14" s="28" t="s">
        <v>17</v>
      </c>
    </row>
    <row r="15" spans="1:8" x14ac:dyDescent="0.15">
      <c r="B15" s="29"/>
      <c r="C15" s="2"/>
      <c r="D15" s="31"/>
      <c r="E15" s="32"/>
      <c r="F15" s="2"/>
      <c r="G15" s="9">
        <f>C15*D15*F15</f>
        <v>0</v>
      </c>
      <c r="H15" s="2"/>
    </row>
    <row r="16" spans="1:8" x14ac:dyDescent="0.15">
      <c r="B16" s="29"/>
      <c r="C16" s="2"/>
      <c r="D16" s="31"/>
      <c r="E16" s="32"/>
      <c r="F16" s="2"/>
      <c r="G16" s="9">
        <f t="shared" ref="G16:G22" si="1">C16*D16*F16</f>
        <v>0</v>
      </c>
      <c r="H16" s="2"/>
    </row>
    <row r="17" spans="1:8" x14ac:dyDescent="0.15">
      <c r="B17" s="29"/>
      <c r="C17" s="2"/>
      <c r="D17" s="31"/>
      <c r="E17" s="32"/>
      <c r="F17" s="2"/>
      <c r="G17" s="9">
        <f t="shared" si="1"/>
        <v>0</v>
      </c>
      <c r="H17" s="2"/>
    </row>
    <row r="18" spans="1:8" x14ac:dyDescent="0.15">
      <c r="B18" s="29"/>
      <c r="C18" s="2"/>
      <c r="D18" s="31"/>
      <c r="E18" s="32"/>
      <c r="F18" s="2"/>
      <c r="G18" s="9">
        <f t="shared" si="1"/>
        <v>0</v>
      </c>
      <c r="H18" s="2"/>
    </row>
    <row r="19" spans="1:8" x14ac:dyDescent="0.15">
      <c r="B19" s="29"/>
      <c r="C19" s="2"/>
      <c r="D19" s="31"/>
      <c r="E19" s="32"/>
      <c r="F19" s="2"/>
      <c r="G19" s="9">
        <f t="shared" si="1"/>
        <v>0</v>
      </c>
      <c r="H19" s="2"/>
    </row>
    <row r="20" spans="1:8" x14ac:dyDescent="0.15">
      <c r="B20" s="29"/>
      <c r="C20" s="2"/>
      <c r="D20" s="31"/>
      <c r="E20" s="32"/>
      <c r="F20" s="2"/>
      <c r="G20" s="9">
        <f t="shared" si="1"/>
        <v>0</v>
      </c>
      <c r="H20" s="2"/>
    </row>
    <row r="21" spans="1:8" x14ac:dyDescent="0.15">
      <c r="B21" s="29"/>
      <c r="C21" s="2"/>
      <c r="D21" s="31"/>
      <c r="E21" s="32"/>
      <c r="F21" s="2"/>
      <c r="G21" s="9">
        <f t="shared" si="1"/>
        <v>0</v>
      </c>
      <c r="H21" s="2"/>
    </row>
    <row r="22" spans="1:8" ht="14.25" thickBot="1" x14ac:dyDescent="0.2">
      <c r="B22" s="30"/>
      <c r="C22" s="5"/>
      <c r="D22" s="41"/>
      <c r="E22" s="42"/>
      <c r="F22" s="5"/>
      <c r="G22" s="10">
        <f t="shared" si="1"/>
        <v>0</v>
      </c>
      <c r="H22" s="5"/>
    </row>
    <row r="23" spans="1:8" ht="14.25" thickTop="1" x14ac:dyDescent="0.15">
      <c r="B23" s="16" t="s">
        <v>8</v>
      </c>
      <c r="C23" s="34"/>
      <c r="D23" s="35"/>
      <c r="E23" s="35"/>
      <c r="F23" s="36"/>
      <c r="G23" s="22">
        <f>SUM(G15:G22)</f>
        <v>0</v>
      </c>
      <c r="H23" s="4"/>
    </row>
    <row r="24" spans="1:8" ht="6.75" customHeight="1" x14ac:dyDescent="0.15"/>
    <row r="25" spans="1:8" ht="4.5" customHeight="1" thickBot="1" x14ac:dyDescent="0.2"/>
    <row r="26" spans="1:8" ht="18.75" customHeight="1" thickBot="1" x14ac:dyDescent="0.2">
      <c r="B26" s="43" t="s">
        <v>30</v>
      </c>
      <c r="C26" s="44"/>
      <c r="D26" s="44"/>
      <c r="E26" s="44"/>
      <c r="F26" s="45"/>
      <c r="G26" s="23">
        <f>G12+G23</f>
        <v>0</v>
      </c>
      <c r="H26" s="3"/>
    </row>
    <row r="28" spans="1:8" x14ac:dyDescent="0.15">
      <c r="A28" s="33" t="s">
        <v>26</v>
      </c>
      <c r="B28" s="33"/>
    </row>
    <row r="29" spans="1:8" x14ac:dyDescent="0.15">
      <c r="B29" s="43" t="s">
        <v>18</v>
      </c>
      <c r="C29" s="46"/>
      <c r="D29" s="28" t="s">
        <v>16</v>
      </c>
      <c r="E29" s="28" t="s">
        <v>15</v>
      </c>
      <c r="F29" s="28" t="s">
        <v>2</v>
      </c>
      <c r="G29" s="28" t="s">
        <v>21</v>
      </c>
      <c r="H29" s="28" t="s">
        <v>17</v>
      </c>
    </row>
    <row r="30" spans="1:8" x14ac:dyDescent="0.15">
      <c r="B30" s="37"/>
      <c r="C30" s="39"/>
      <c r="D30" s="9"/>
      <c r="E30" s="29"/>
      <c r="F30" s="9"/>
      <c r="G30" s="9">
        <f>D30*F30</f>
        <v>0</v>
      </c>
      <c r="H30" s="2"/>
    </row>
    <row r="31" spans="1:8" x14ac:dyDescent="0.15">
      <c r="B31" s="37"/>
      <c r="C31" s="39"/>
      <c r="D31" s="9"/>
      <c r="E31" s="29"/>
      <c r="F31" s="9"/>
      <c r="G31" s="9">
        <f t="shared" ref="G31:G33" si="2">D31*F31</f>
        <v>0</v>
      </c>
      <c r="H31" s="2"/>
    </row>
    <row r="32" spans="1:8" x14ac:dyDescent="0.15">
      <c r="B32" s="37"/>
      <c r="C32" s="39"/>
      <c r="D32" s="9"/>
      <c r="E32" s="29"/>
      <c r="F32" s="9"/>
      <c r="G32" s="9">
        <f t="shared" si="2"/>
        <v>0</v>
      </c>
      <c r="H32" s="2"/>
    </row>
    <row r="33" spans="1:8" ht="14.25" thickBot="1" x14ac:dyDescent="0.2">
      <c r="B33" s="47"/>
      <c r="C33" s="48"/>
      <c r="D33" s="10"/>
      <c r="E33" s="30"/>
      <c r="F33" s="10"/>
      <c r="G33" s="10">
        <f t="shared" si="2"/>
        <v>0</v>
      </c>
      <c r="H33" s="5"/>
    </row>
    <row r="34" spans="1:8" ht="18" customHeight="1" thickTop="1" thickBot="1" x14ac:dyDescent="0.2">
      <c r="B34" s="49" t="s">
        <v>31</v>
      </c>
      <c r="C34" s="50"/>
      <c r="D34" s="50"/>
      <c r="E34" s="50"/>
      <c r="F34" s="51"/>
      <c r="G34" s="24">
        <f>SUM(G30:G33)</f>
        <v>0</v>
      </c>
      <c r="H34" s="7"/>
    </row>
    <row r="36" spans="1:8" x14ac:dyDescent="0.15">
      <c r="A36" s="33" t="s">
        <v>19</v>
      </c>
      <c r="B36" s="33"/>
    </row>
    <row r="37" spans="1:8" x14ac:dyDescent="0.15">
      <c r="B37" s="43" t="s">
        <v>18</v>
      </c>
      <c r="C37" s="46"/>
      <c r="D37" s="28" t="s">
        <v>16</v>
      </c>
      <c r="E37" s="28" t="s">
        <v>15</v>
      </c>
      <c r="F37" s="28" t="s">
        <v>2</v>
      </c>
      <c r="G37" s="28" t="s">
        <v>21</v>
      </c>
      <c r="H37" s="28" t="s">
        <v>17</v>
      </c>
    </row>
    <row r="38" spans="1:8" x14ac:dyDescent="0.15">
      <c r="B38" s="37"/>
      <c r="C38" s="39"/>
      <c r="D38" s="2"/>
      <c r="E38" s="29"/>
      <c r="F38" s="2"/>
      <c r="G38" s="9">
        <f>D38*F38</f>
        <v>0</v>
      </c>
      <c r="H38" s="2"/>
    </row>
    <row r="39" spans="1:8" x14ac:dyDescent="0.15">
      <c r="B39" s="37"/>
      <c r="C39" s="39"/>
      <c r="D39" s="2"/>
      <c r="E39" s="29"/>
      <c r="F39" s="2"/>
      <c r="G39" s="9">
        <f t="shared" ref="G39:G41" si="3">D39*E39*F39</f>
        <v>0</v>
      </c>
      <c r="H39" s="2"/>
    </row>
    <row r="40" spans="1:8" x14ac:dyDescent="0.15">
      <c r="B40" s="37"/>
      <c r="C40" s="39"/>
      <c r="D40" s="2"/>
      <c r="E40" s="29"/>
      <c r="F40" s="2"/>
      <c r="G40" s="9">
        <f t="shared" si="3"/>
        <v>0</v>
      </c>
      <c r="H40" s="2"/>
    </row>
    <row r="41" spans="1:8" ht="14.25" thickBot="1" x14ac:dyDescent="0.2">
      <c r="B41" s="47"/>
      <c r="C41" s="48"/>
      <c r="D41" s="5"/>
      <c r="E41" s="30"/>
      <c r="F41" s="5"/>
      <c r="G41" s="10">
        <f t="shared" si="3"/>
        <v>0</v>
      </c>
      <c r="H41" s="5"/>
    </row>
    <row r="42" spans="1:8" ht="18.75" customHeight="1" thickTop="1" thickBot="1" x14ac:dyDescent="0.2">
      <c r="B42" s="49" t="s">
        <v>32</v>
      </c>
      <c r="C42" s="50"/>
      <c r="D42" s="50"/>
      <c r="E42" s="50"/>
      <c r="F42" s="51"/>
      <c r="G42" s="24">
        <f>SUM(G38:G41)</f>
        <v>0</v>
      </c>
      <c r="H42" s="7"/>
    </row>
    <row r="44" spans="1:8" x14ac:dyDescent="0.15">
      <c r="A44" s="33" t="s">
        <v>20</v>
      </c>
      <c r="B44" s="33"/>
    </row>
    <row r="45" spans="1:8" x14ac:dyDescent="0.15">
      <c r="B45" s="43" t="s">
        <v>18</v>
      </c>
      <c r="C45" s="46"/>
      <c r="D45" s="28" t="s">
        <v>16</v>
      </c>
      <c r="E45" s="28" t="s">
        <v>15</v>
      </c>
      <c r="F45" s="28" t="s">
        <v>2</v>
      </c>
      <c r="G45" s="28" t="s">
        <v>21</v>
      </c>
      <c r="H45" s="28" t="s">
        <v>17</v>
      </c>
    </row>
    <row r="46" spans="1:8" x14ac:dyDescent="0.15">
      <c r="B46" s="37"/>
      <c r="C46" s="39"/>
      <c r="D46" s="2"/>
      <c r="E46" s="29"/>
      <c r="F46" s="2"/>
      <c r="G46" s="9">
        <f>D46*F46</f>
        <v>0</v>
      </c>
      <c r="H46" s="2"/>
    </row>
    <row r="47" spans="1:8" x14ac:dyDescent="0.15">
      <c r="B47" s="37"/>
      <c r="C47" s="39"/>
      <c r="D47" s="2"/>
      <c r="E47" s="29"/>
      <c r="F47" s="2"/>
      <c r="G47" s="9">
        <f t="shared" ref="G47:G49" si="4">D47*F47</f>
        <v>0</v>
      </c>
      <c r="H47" s="2"/>
    </row>
    <row r="48" spans="1:8" x14ac:dyDescent="0.15">
      <c r="B48" s="37"/>
      <c r="C48" s="39"/>
      <c r="D48" s="2"/>
      <c r="E48" s="29"/>
      <c r="F48" s="2"/>
      <c r="G48" s="9">
        <f t="shared" si="4"/>
        <v>0</v>
      </c>
      <c r="H48" s="2"/>
    </row>
    <row r="49" spans="2:8" ht="14.25" thickBot="1" x14ac:dyDescent="0.2">
      <c r="B49" s="47"/>
      <c r="C49" s="48"/>
      <c r="D49" s="5"/>
      <c r="E49" s="30"/>
      <c r="F49" s="5"/>
      <c r="G49" s="10">
        <f t="shared" si="4"/>
        <v>0</v>
      </c>
      <c r="H49" s="5"/>
    </row>
    <row r="50" spans="2:8" ht="19.5" customHeight="1" thickTop="1" thickBot="1" x14ac:dyDescent="0.2">
      <c r="B50" s="49" t="s">
        <v>33</v>
      </c>
      <c r="C50" s="50"/>
      <c r="D50" s="50"/>
      <c r="E50" s="50"/>
      <c r="F50" s="51"/>
      <c r="G50" s="24">
        <f>SUM(G46:G49)</f>
        <v>0</v>
      </c>
      <c r="H50" s="7"/>
    </row>
    <row r="52" spans="2:8" ht="20.25" customHeight="1" x14ac:dyDescent="0.15">
      <c r="B52" s="53" t="s">
        <v>34</v>
      </c>
      <c r="C52" s="53"/>
      <c r="D52" s="53"/>
      <c r="E52" s="53"/>
      <c r="F52" s="53"/>
      <c r="G52" s="9">
        <f>SUM(G26,G34,G42,G50)*3</f>
        <v>0</v>
      </c>
      <c r="H52" s="6" t="s">
        <v>22</v>
      </c>
    </row>
    <row r="53" spans="2:8" ht="19.5" customHeight="1" thickBot="1" x14ac:dyDescent="0.2">
      <c r="B53" s="52" t="s">
        <v>23</v>
      </c>
      <c r="C53" s="52"/>
      <c r="D53" s="52"/>
      <c r="E53" s="52"/>
      <c r="F53" s="52"/>
      <c r="G53" s="10">
        <f>G52*0.08</f>
        <v>0</v>
      </c>
      <c r="H53" s="5"/>
    </row>
    <row r="54" spans="2:8" ht="21" customHeight="1" thickTop="1" x14ac:dyDescent="0.15">
      <c r="B54" s="49" t="s">
        <v>24</v>
      </c>
      <c r="C54" s="50"/>
      <c r="D54" s="50"/>
      <c r="E54" s="50"/>
      <c r="F54" s="50"/>
      <c r="G54" s="25">
        <f>SUM(G52:G53)</f>
        <v>0</v>
      </c>
      <c r="H54" s="4"/>
    </row>
    <row r="56" spans="2:8" x14ac:dyDescent="0.15">
      <c r="B56" t="s">
        <v>25</v>
      </c>
    </row>
  </sheetData>
  <mergeCells count="39">
    <mergeCell ref="B4:H4"/>
    <mergeCell ref="B53:F53"/>
    <mergeCell ref="B54:F54"/>
    <mergeCell ref="B46:C46"/>
    <mergeCell ref="B47:C47"/>
    <mergeCell ref="B48:C48"/>
    <mergeCell ref="B49:C49"/>
    <mergeCell ref="B50:F50"/>
    <mergeCell ref="B52:F52"/>
    <mergeCell ref="B45:C45"/>
    <mergeCell ref="B32:C32"/>
    <mergeCell ref="B33:C33"/>
    <mergeCell ref="B34:F34"/>
    <mergeCell ref="A36:B36"/>
    <mergeCell ref="B37:C37"/>
    <mergeCell ref="B38:C38"/>
    <mergeCell ref="B39:C39"/>
    <mergeCell ref="B40:C40"/>
    <mergeCell ref="B41:C41"/>
    <mergeCell ref="B42:F42"/>
    <mergeCell ref="A44:B44"/>
    <mergeCell ref="B31:C31"/>
    <mergeCell ref="D17:E17"/>
    <mergeCell ref="D18:E18"/>
    <mergeCell ref="D19:E19"/>
    <mergeCell ref="D20:E20"/>
    <mergeCell ref="D21:E21"/>
    <mergeCell ref="D22:E22"/>
    <mergeCell ref="C23:F23"/>
    <mergeCell ref="B26:F26"/>
    <mergeCell ref="A28:B28"/>
    <mergeCell ref="B29:C29"/>
    <mergeCell ref="B30:C30"/>
    <mergeCell ref="D16:E16"/>
    <mergeCell ref="A6:B6"/>
    <mergeCell ref="C12:F12"/>
    <mergeCell ref="B13:H13"/>
    <mergeCell ref="D14:E14"/>
    <mergeCell ref="D15:E15"/>
  </mergeCells>
  <phoneticPr fontId="1"/>
  <pageMargins left="0.59" right="0.39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workbookViewId="0">
      <selection activeCell="F16" sqref="F16"/>
    </sheetView>
  </sheetViews>
  <sheetFormatPr defaultRowHeight="13.5" x14ac:dyDescent="0.15"/>
  <cols>
    <col min="1" max="1" width="1.875" customWidth="1"/>
    <col min="2" max="2" width="14.75" customWidth="1"/>
    <col min="3" max="3" width="7.125" customWidth="1"/>
    <col min="4" max="4" width="12.375" customWidth="1"/>
    <col min="5" max="5" width="9.125" customWidth="1"/>
    <col min="6" max="6" width="12.125" customWidth="1"/>
    <col min="7" max="7" width="15.375" customWidth="1"/>
    <col min="8" max="8" width="20" customWidth="1"/>
    <col min="11" max="11" width="2" customWidth="1"/>
  </cols>
  <sheetData>
    <row r="1" spans="1:8" ht="19.5" thickBot="1" x14ac:dyDescent="0.2">
      <c r="B1" s="1" t="s">
        <v>0</v>
      </c>
      <c r="H1" s="26" t="s">
        <v>39</v>
      </c>
    </row>
    <row r="2" spans="1:8" ht="18.75" x14ac:dyDescent="0.15">
      <c r="B2" s="1"/>
      <c r="E2" t="s">
        <v>41</v>
      </c>
      <c r="F2" s="8"/>
      <c r="G2" s="8"/>
      <c r="H2" s="8"/>
    </row>
    <row r="3" spans="1:8" ht="6" customHeight="1" x14ac:dyDescent="0.15"/>
    <row r="4" spans="1:8" ht="17.25" customHeight="1" x14ac:dyDescent="0.15">
      <c r="A4" s="33" t="s">
        <v>1</v>
      </c>
      <c r="B4" s="33"/>
      <c r="C4" s="14" t="s">
        <v>11</v>
      </c>
      <c r="F4" s="14" t="s">
        <v>11</v>
      </c>
    </row>
    <row r="5" spans="1:8" x14ac:dyDescent="0.15">
      <c r="A5" s="14"/>
      <c r="B5" s="15" t="s">
        <v>6</v>
      </c>
      <c r="C5" s="15" t="s">
        <v>4</v>
      </c>
      <c r="D5" s="15" t="s">
        <v>2</v>
      </c>
      <c r="E5" s="15" t="s">
        <v>3</v>
      </c>
      <c r="F5" s="15" t="s">
        <v>5</v>
      </c>
      <c r="G5" s="15" t="s">
        <v>13</v>
      </c>
      <c r="H5" s="15" t="s">
        <v>17</v>
      </c>
    </row>
    <row r="6" spans="1:8" x14ac:dyDescent="0.15">
      <c r="B6" s="17"/>
      <c r="C6" s="2">
        <v>6</v>
      </c>
      <c r="D6" s="9">
        <v>1000</v>
      </c>
      <c r="E6" s="2">
        <v>7.5</v>
      </c>
      <c r="F6" s="2">
        <v>244</v>
      </c>
      <c r="G6" s="9">
        <f>C6*D6*E6*F6</f>
        <v>10980000</v>
      </c>
      <c r="H6" s="2"/>
    </row>
    <row r="7" spans="1:8" x14ac:dyDescent="0.15">
      <c r="B7" s="17"/>
      <c r="C7" s="2"/>
      <c r="D7" s="9"/>
      <c r="E7" s="2"/>
      <c r="F7" s="2"/>
      <c r="G7" s="9">
        <f t="shared" ref="G7:G9" si="0">C7*D7*E7*F7</f>
        <v>0</v>
      </c>
      <c r="H7" s="2"/>
    </row>
    <row r="8" spans="1:8" x14ac:dyDescent="0.15">
      <c r="B8" s="20"/>
      <c r="C8" s="21"/>
      <c r="D8" s="11"/>
      <c r="E8" s="21"/>
      <c r="F8" s="21"/>
      <c r="G8" s="9">
        <f t="shared" si="0"/>
        <v>0</v>
      </c>
      <c r="H8" s="21"/>
    </row>
    <row r="9" spans="1:8" ht="14.25" thickBot="1" x14ac:dyDescent="0.2">
      <c r="B9" s="18"/>
      <c r="C9" s="5"/>
      <c r="D9" s="10"/>
      <c r="E9" s="5"/>
      <c r="F9" s="5"/>
      <c r="G9" s="10">
        <f t="shared" si="0"/>
        <v>0</v>
      </c>
      <c r="H9" s="5"/>
    </row>
    <row r="10" spans="1:8" ht="14.25" thickTop="1" x14ac:dyDescent="0.15">
      <c r="B10" s="16" t="s">
        <v>8</v>
      </c>
      <c r="C10" s="34"/>
      <c r="D10" s="35"/>
      <c r="E10" s="35"/>
      <c r="F10" s="36"/>
      <c r="G10" s="22">
        <f>SUM(G6:G9)</f>
        <v>10980000</v>
      </c>
      <c r="H10" s="4"/>
    </row>
    <row r="11" spans="1:8" x14ac:dyDescent="0.15">
      <c r="B11" s="37"/>
      <c r="C11" s="38"/>
      <c r="D11" s="38"/>
      <c r="E11" s="38"/>
      <c r="F11" s="38"/>
      <c r="G11" s="38"/>
      <c r="H11" s="39"/>
    </row>
    <row r="12" spans="1:8" x14ac:dyDescent="0.15">
      <c r="B12" s="15" t="s">
        <v>7</v>
      </c>
      <c r="C12" s="15" t="s">
        <v>4</v>
      </c>
      <c r="D12" s="40" t="s">
        <v>2</v>
      </c>
      <c r="E12" s="40"/>
      <c r="F12" s="15" t="s">
        <v>12</v>
      </c>
      <c r="G12" s="15" t="s">
        <v>14</v>
      </c>
      <c r="H12" s="15" t="s">
        <v>17</v>
      </c>
    </row>
    <row r="13" spans="1:8" x14ac:dyDescent="0.15">
      <c r="B13" s="17" t="s">
        <v>27</v>
      </c>
      <c r="C13" s="2">
        <v>6</v>
      </c>
      <c r="D13" s="31">
        <v>500</v>
      </c>
      <c r="E13" s="32"/>
      <c r="F13" s="2">
        <v>365</v>
      </c>
      <c r="G13" s="9">
        <f>C13*D13*F13</f>
        <v>1095000</v>
      </c>
      <c r="H13" s="2"/>
    </row>
    <row r="14" spans="1:8" x14ac:dyDescent="0.15">
      <c r="B14" s="12" t="s">
        <v>29</v>
      </c>
      <c r="C14" s="2">
        <v>6</v>
      </c>
      <c r="D14" s="31">
        <v>20000</v>
      </c>
      <c r="E14" s="32"/>
      <c r="F14" s="2">
        <v>12</v>
      </c>
      <c r="G14" s="9">
        <f>SUM(C14*D14*F14)</f>
        <v>1440000</v>
      </c>
      <c r="H14" s="13" t="s">
        <v>28</v>
      </c>
    </row>
    <row r="15" spans="1:8" x14ac:dyDescent="0.15">
      <c r="B15" s="17" t="s">
        <v>9</v>
      </c>
      <c r="C15" s="2"/>
      <c r="D15" s="54"/>
      <c r="E15" s="55"/>
      <c r="F15" s="2"/>
      <c r="G15" s="9">
        <f t="shared" ref="G15:G20" si="1">C15*D15*F15</f>
        <v>0</v>
      </c>
      <c r="H15" s="2"/>
    </row>
    <row r="16" spans="1:8" x14ac:dyDescent="0.15">
      <c r="B16" s="17" t="s">
        <v>9</v>
      </c>
      <c r="C16" s="2"/>
      <c r="D16" s="54"/>
      <c r="E16" s="55"/>
      <c r="F16" s="2"/>
      <c r="G16" s="9">
        <f t="shared" si="1"/>
        <v>0</v>
      </c>
      <c r="H16" s="2"/>
    </row>
    <row r="17" spans="1:8" x14ac:dyDescent="0.15">
      <c r="B17" s="17" t="s">
        <v>9</v>
      </c>
      <c r="C17" s="2"/>
      <c r="D17" s="54"/>
      <c r="E17" s="55"/>
      <c r="F17" s="2"/>
      <c r="G17" s="9">
        <f t="shared" si="1"/>
        <v>0</v>
      </c>
      <c r="H17" s="2"/>
    </row>
    <row r="18" spans="1:8" x14ac:dyDescent="0.15">
      <c r="B18" s="17" t="s">
        <v>9</v>
      </c>
      <c r="C18" s="2"/>
      <c r="D18" s="54"/>
      <c r="E18" s="55"/>
      <c r="F18" s="2"/>
      <c r="G18" s="9">
        <f t="shared" si="1"/>
        <v>0</v>
      </c>
      <c r="H18" s="2"/>
    </row>
    <row r="19" spans="1:8" x14ac:dyDescent="0.15">
      <c r="B19" s="17" t="s">
        <v>9</v>
      </c>
      <c r="C19" s="2"/>
      <c r="D19" s="54"/>
      <c r="E19" s="55"/>
      <c r="F19" s="2"/>
      <c r="G19" s="9">
        <f t="shared" si="1"/>
        <v>0</v>
      </c>
      <c r="H19" s="2"/>
    </row>
    <row r="20" spans="1:8" ht="14.25" thickBot="1" x14ac:dyDescent="0.2">
      <c r="B20" s="18" t="s">
        <v>10</v>
      </c>
      <c r="C20" s="5">
        <v>6</v>
      </c>
      <c r="D20" s="56">
        <v>100000</v>
      </c>
      <c r="E20" s="57"/>
      <c r="F20" s="5">
        <v>2</v>
      </c>
      <c r="G20" s="10">
        <f t="shared" si="1"/>
        <v>1200000</v>
      </c>
      <c r="H20" s="5"/>
    </row>
    <row r="21" spans="1:8" ht="14.25" thickTop="1" x14ac:dyDescent="0.15">
      <c r="B21" s="16" t="s">
        <v>8</v>
      </c>
      <c r="C21" s="34"/>
      <c r="D21" s="35"/>
      <c r="E21" s="35"/>
      <c r="F21" s="36"/>
      <c r="G21" s="22">
        <f>SUM(G13:G20)</f>
        <v>3735000</v>
      </c>
      <c r="H21" s="4"/>
    </row>
    <row r="22" spans="1:8" ht="6.75" customHeight="1" x14ac:dyDescent="0.15"/>
    <row r="23" spans="1:8" ht="4.5" customHeight="1" thickBot="1" x14ac:dyDescent="0.2"/>
    <row r="24" spans="1:8" ht="18.75" customHeight="1" thickBot="1" x14ac:dyDescent="0.2">
      <c r="B24" s="43" t="s">
        <v>30</v>
      </c>
      <c r="C24" s="44"/>
      <c r="D24" s="44"/>
      <c r="E24" s="44"/>
      <c r="F24" s="45"/>
      <c r="G24" s="23">
        <f>G10+G21</f>
        <v>14715000</v>
      </c>
      <c r="H24" s="3"/>
    </row>
    <row r="26" spans="1:8" x14ac:dyDescent="0.15">
      <c r="A26" s="33" t="s">
        <v>26</v>
      </c>
      <c r="B26" s="33"/>
    </row>
    <row r="27" spans="1:8" x14ac:dyDescent="0.15">
      <c r="B27" s="43" t="s">
        <v>18</v>
      </c>
      <c r="C27" s="46"/>
      <c r="D27" s="15" t="s">
        <v>16</v>
      </c>
      <c r="E27" s="15" t="s">
        <v>15</v>
      </c>
      <c r="F27" s="15" t="s">
        <v>2</v>
      </c>
      <c r="G27" s="15" t="s">
        <v>21</v>
      </c>
      <c r="H27" s="15" t="s">
        <v>17</v>
      </c>
    </row>
    <row r="28" spans="1:8" x14ac:dyDescent="0.15">
      <c r="B28" s="37" t="s">
        <v>36</v>
      </c>
      <c r="C28" s="39"/>
      <c r="D28" s="9">
        <v>1</v>
      </c>
      <c r="E28" s="17" t="s">
        <v>35</v>
      </c>
      <c r="F28" s="9">
        <v>50000</v>
      </c>
      <c r="G28" s="9">
        <f>D28*F28</f>
        <v>50000</v>
      </c>
      <c r="H28" s="2" t="s">
        <v>28</v>
      </c>
    </row>
    <row r="29" spans="1:8" x14ac:dyDescent="0.15">
      <c r="B29" s="37" t="s">
        <v>37</v>
      </c>
      <c r="C29" s="39"/>
      <c r="D29" s="9">
        <v>1</v>
      </c>
      <c r="E29" s="17" t="s">
        <v>35</v>
      </c>
      <c r="F29" s="9">
        <v>50000</v>
      </c>
      <c r="G29" s="9">
        <f t="shared" ref="G29:G31" si="2">D29*F29</f>
        <v>50000</v>
      </c>
      <c r="H29" s="2" t="s">
        <v>28</v>
      </c>
    </row>
    <row r="30" spans="1:8" x14ac:dyDescent="0.15">
      <c r="B30" s="37"/>
      <c r="C30" s="39"/>
      <c r="D30" s="9"/>
      <c r="E30" s="17"/>
      <c r="F30" s="9"/>
      <c r="G30" s="9">
        <f t="shared" si="2"/>
        <v>0</v>
      </c>
      <c r="H30" s="2"/>
    </row>
    <row r="31" spans="1:8" ht="14.25" thickBot="1" x14ac:dyDescent="0.2">
      <c r="B31" s="47"/>
      <c r="C31" s="48"/>
      <c r="D31" s="10"/>
      <c r="E31" s="18"/>
      <c r="F31" s="10"/>
      <c r="G31" s="10">
        <f t="shared" si="2"/>
        <v>0</v>
      </c>
      <c r="H31" s="5"/>
    </row>
    <row r="32" spans="1:8" ht="18" customHeight="1" thickTop="1" thickBot="1" x14ac:dyDescent="0.2">
      <c r="B32" s="49" t="s">
        <v>31</v>
      </c>
      <c r="C32" s="50"/>
      <c r="D32" s="50"/>
      <c r="E32" s="50"/>
      <c r="F32" s="51"/>
      <c r="G32" s="24">
        <f>SUM(G28:G31)</f>
        <v>100000</v>
      </c>
      <c r="H32" s="7"/>
    </row>
    <row r="34" spans="1:8" x14ac:dyDescent="0.15">
      <c r="A34" s="33" t="s">
        <v>19</v>
      </c>
      <c r="B34" s="33"/>
    </row>
    <row r="35" spans="1:8" x14ac:dyDescent="0.15">
      <c r="B35" s="43" t="s">
        <v>18</v>
      </c>
      <c r="C35" s="46"/>
      <c r="D35" s="15" t="s">
        <v>16</v>
      </c>
      <c r="E35" s="15" t="s">
        <v>15</v>
      </c>
      <c r="F35" s="15" t="s">
        <v>2</v>
      </c>
      <c r="G35" s="15" t="s">
        <v>21</v>
      </c>
      <c r="H35" s="15" t="s">
        <v>17</v>
      </c>
    </row>
    <row r="36" spans="1:8" x14ac:dyDescent="0.15">
      <c r="B36" s="37" t="s">
        <v>38</v>
      </c>
      <c r="C36" s="39"/>
      <c r="D36" s="2">
        <v>1</v>
      </c>
      <c r="E36" s="17" t="s">
        <v>35</v>
      </c>
      <c r="F36" s="9">
        <v>100000</v>
      </c>
      <c r="G36" s="9">
        <f>D36*F36</f>
        <v>100000</v>
      </c>
      <c r="H36" s="2" t="s">
        <v>28</v>
      </c>
    </row>
    <row r="37" spans="1:8" x14ac:dyDescent="0.15">
      <c r="B37" s="37"/>
      <c r="C37" s="39"/>
      <c r="D37" s="2"/>
      <c r="E37" s="17"/>
      <c r="F37" s="9"/>
      <c r="G37" s="9">
        <f t="shared" ref="G37:G39" si="3">D37*E37*F37</f>
        <v>0</v>
      </c>
      <c r="H37" s="2"/>
    </row>
    <row r="38" spans="1:8" x14ac:dyDescent="0.15">
      <c r="B38" s="37"/>
      <c r="C38" s="39"/>
      <c r="D38" s="2"/>
      <c r="E38" s="17"/>
      <c r="F38" s="9"/>
      <c r="G38" s="9">
        <f t="shared" si="3"/>
        <v>0</v>
      </c>
      <c r="H38" s="2"/>
    </row>
    <row r="39" spans="1:8" ht="14.25" thickBot="1" x14ac:dyDescent="0.2">
      <c r="B39" s="47"/>
      <c r="C39" s="48"/>
      <c r="D39" s="5"/>
      <c r="E39" s="18"/>
      <c r="F39" s="10"/>
      <c r="G39" s="10">
        <f t="shared" si="3"/>
        <v>0</v>
      </c>
      <c r="H39" s="5"/>
    </row>
    <row r="40" spans="1:8" ht="18.75" customHeight="1" thickTop="1" thickBot="1" x14ac:dyDescent="0.2">
      <c r="B40" s="49" t="s">
        <v>32</v>
      </c>
      <c r="C40" s="50"/>
      <c r="D40" s="50"/>
      <c r="E40" s="50"/>
      <c r="F40" s="51"/>
      <c r="G40" s="24">
        <f>SUM(G36:G39)</f>
        <v>100000</v>
      </c>
      <c r="H40" s="7"/>
    </row>
    <row r="42" spans="1:8" x14ac:dyDescent="0.15">
      <c r="A42" s="33" t="s">
        <v>20</v>
      </c>
      <c r="B42" s="33"/>
    </row>
    <row r="43" spans="1:8" x14ac:dyDescent="0.15">
      <c r="B43" s="43" t="s">
        <v>18</v>
      </c>
      <c r="C43" s="46"/>
      <c r="D43" s="15" t="s">
        <v>16</v>
      </c>
      <c r="E43" s="15" t="s">
        <v>15</v>
      </c>
      <c r="F43" s="15" t="s">
        <v>2</v>
      </c>
      <c r="G43" s="15" t="s">
        <v>21</v>
      </c>
      <c r="H43" s="15" t="s">
        <v>17</v>
      </c>
    </row>
    <row r="44" spans="1:8" x14ac:dyDescent="0.15">
      <c r="B44" s="37" t="s">
        <v>40</v>
      </c>
      <c r="C44" s="39"/>
      <c r="D44" s="2">
        <v>1</v>
      </c>
      <c r="E44" s="17" t="s">
        <v>35</v>
      </c>
      <c r="F44" s="9">
        <v>3000000</v>
      </c>
      <c r="G44" s="9">
        <f>D44*F44</f>
        <v>3000000</v>
      </c>
      <c r="H44" s="2" t="s">
        <v>28</v>
      </c>
    </row>
    <row r="45" spans="1:8" x14ac:dyDescent="0.15">
      <c r="B45" s="37"/>
      <c r="C45" s="39"/>
      <c r="D45" s="2"/>
      <c r="E45" s="17"/>
      <c r="F45" s="9"/>
      <c r="G45" s="9">
        <f t="shared" ref="G45:G47" si="4">D45*F45</f>
        <v>0</v>
      </c>
      <c r="H45" s="2"/>
    </row>
    <row r="46" spans="1:8" x14ac:dyDescent="0.15">
      <c r="B46" s="37"/>
      <c r="C46" s="39"/>
      <c r="D46" s="2"/>
      <c r="E46" s="17"/>
      <c r="F46" s="9"/>
      <c r="G46" s="9">
        <f t="shared" si="4"/>
        <v>0</v>
      </c>
      <c r="H46" s="2"/>
    </row>
    <row r="47" spans="1:8" ht="14.25" thickBot="1" x14ac:dyDescent="0.2">
      <c r="B47" s="47"/>
      <c r="C47" s="48"/>
      <c r="D47" s="5"/>
      <c r="E47" s="18"/>
      <c r="F47" s="10"/>
      <c r="G47" s="10">
        <f t="shared" si="4"/>
        <v>0</v>
      </c>
      <c r="H47" s="5"/>
    </row>
    <row r="48" spans="1:8" ht="19.5" customHeight="1" thickTop="1" thickBot="1" x14ac:dyDescent="0.2">
      <c r="B48" s="49" t="s">
        <v>33</v>
      </c>
      <c r="C48" s="50"/>
      <c r="D48" s="50"/>
      <c r="E48" s="50"/>
      <c r="F48" s="51"/>
      <c r="G48" s="24">
        <f>SUM(G44:G47)</f>
        <v>3000000</v>
      </c>
      <c r="H48" s="7"/>
    </row>
    <row r="50" spans="2:8" ht="20.25" customHeight="1" x14ac:dyDescent="0.15">
      <c r="B50" s="53" t="s">
        <v>34</v>
      </c>
      <c r="C50" s="53"/>
      <c r="D50" s="53"/>
      <c r="E50" s="53"/>
      <c r="F50" s="53"/>
      <c r="G50" s="9">
        <f>SUM(G24,G32,G40,G48)*3</f>
        <v>53745000</v>
      </c>
      <c r="H50" s="6" t="s">
        <v>22</v>
      </c>
    </row>
    <row r="51" spans="2:8" ht="19.5" customHeight="1" thickBot="1" x14ac:dyDescent="0.2">
      <c r="B51" s="52" t="s">
        <v>23</v>
      </c>
      <c r="C51" s="52"/>
      <c r="D51" s="52"/>
      <c r="E51" s="52"/>
      <c r="F51" s="52"/>
      <c r="G51" s="10">
        <f>G50*0.08</f>
        <v>4299600</v>
      </c>
      <c r="H51" s="5"/>
    </row>
    <row r="52" spans="2:8" ht="21" customHeight="1" thickTop="1" x14ac:dyDescent="0.15">
      <c r="B52" s="49" t="s">
        <v>24</v>
      </c>
      <c r="C52" s="50"/>
      <c r="D52" s="50"/>
      <c r="E52" s="50"/>
      <c r="F52" s="50"/>
      <c r="G52" s="25">
        <f>SUM(G50:G51)</f>
        <v>58044600</v>
      </c>
      <c r="H52" s="4"/>
    </row>
    <row r="54" spans="2:8" x14ac:dyDescent="0.15">
      <c r="B54" t="s">
        <v>25</v>
      </c>
    </row>
  </sheetData>
  <mergeCells count="38">
    <mergeCell ref="B51:F51"/>
    <mergeCell ref="B52:F52"/>
    <mergeCell ref="B44:C44"/>
    <mergeCell ref="B45:C45"/>
    <mergeCell ref="B46:C46"/>
    <mergeCell ref="B47:C47"/>
    <mergeCell ref="B48:F48"/>
    <mergeCell ref="B50:F50"/>
    <mergeCell ref="B43:C43"/>
    <mergeCell ref="B30:C30"/>
    <mergeCell ref="B31:C31"/>
    <mergeCell ref="B32:F32"/>
    <mergeCell ref="A34:B34"/>
    <mergeCell ref="B35:C35"/>
    <mergeCell ref="B36:C36"/>
    <mergeCell ref="B37:C37"/>
    <mergeCell ref="B38:C38"/>
    <mergeCell ref="B39:C39"/>
    <mergeCell ref="B40:F40"/>
    <mergeCell ref="A42:B42"/>
    <mergeCell ref="B29:C29"/>
    <mergeCell ref="D15:E15"/>
    <mergeCell ref="D16:E16"/>
    <mergeCell ref="D17:E17"/>
    <mergeCell ref="D18:E18"/>
    <mergeCell ref="D19:E19"/>
    <mergeCell ref="D20:E20"/>
    <mergeCell ref="C21:F21"/>
    <mergeCell ref="B24:F24"/>
    <mergeCell ref="A26:B26"/>
    <mergeCell ref="B27:C27"/>
    <mergeCell ref="B28:C28"/>
    <mergeCell ref="D14:E14"/>
    <mergeCell ref="A4:B4"/>
    <mergeCell ref="C10:F10"/>
    <mergeCell ref="B11:H11"/>
    <mergeCell ref="D12:E12"/>
    <mergeCell ref="D13:E13"/>
  </mergeCells>
  <phoneticPr fontId="1"/>
  <pageMargins left="0.53" right="0.22" top="1.03" bottom="0.74803149606299213" header="0.31496062992125984" footer="0.31496062992125984"/>
  <pageSetup paperSize="9" scale="86" fitToHeight="0" orientation="portrait" cellComments="asDisplayed" r:id="rId1"/>
  <ignoredErrors>
    <ignoredError sqref="G14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業務委託料内訳書</vt:lpstr>
      <vt:lpstr>記入例</vt:lpstr>
      <vt:lpstr>記入例!Print_Area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新潟市水道局</cp:lastModifiedBy>
  <cp:lastPrinted>2022-05-19T05:13:30Z</cp:lastPrinted>
  <dcterms:created xsi:type="dcterms:W3CDTF">2014-02-03T07:27:59Z</dcterms:created>
  <dcterms:modified xsi:type="dcterms:W3CDTF">2024-05-09T05:43:48Z</dcterms:modified>
</cp:coreProperties>
</file>